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defaultThemeVersion="124226"/>
  <bookViews>
    <workbookView xWindow="0" yWindow="0" windowWidth="24000" windowHeight="9885" firstSheet="1" activeTab="1"/>
  </bookViews>
  <sheets>
    <sheet name="Лист1" sheetId="1" state="hidden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J199" i="3" l="1"/>
  <c r="K199" i="3" s="1"/>
  <c r="J198" i="3" l="1"/>
  <c r="K198" i="3" s="1"/>
  <c r="J197" i="3"/>
  <c r="K197" i="3" s="1"/>
  <c r="J196" i="3"/>
  <c r="K196" i="3" s="1"/>
  <c r="K195" i="3"/>
  <c r="J195" i="3"/>
  <c r="J194" i="3"/>
  <c r="K194" i="3" s="1"/>
  <c r="J193" i="3"/>
  <c r="K193" i="3" s="1"/>
  <c r="J192" i="3" l="1"/>
  <c r="K192" i="3" s="1"/>
  <c r="J191" i="3"/>
  <c r="K191" i="3" s="1"/>
  <c r="J190" i="3"/>
  <c r="K190" i="3" s="1"/>
  <c r="J189" i="3"/>
  <c r="K189" i="3" s="1"/>
  <c r="J188" i="3"/>
  <c r="K188" i="3" s="1"/>
  <c r="J187" i="3"/>
  <c r="K187" i="3" s="1"/>
  <c r="J186" i="3"/>
  <c r="K186" i="3" s="1"/>
  <c r="J185" i="3"/>
  <c r="K185" i="3" s="1"/>
  <c r="J184" i="3"/>
  <c r="K184" i="3" s="1"/>
  <c r="J183" i="3"/>
  <c r="K183" i="3" s="1"/>
  <c r="J182" i="3"/>
  <c r="K182" i="3" s="1"/>
  <c r="J181" i="3"/>
  <c r="K181" i="3" s="1"/>
  <c r="J180" i="3"/>
  <c r="K180" i="3" s="1"/>
  <c r="J179" i="3"/>
  <c r="K179" i="3" s="1"/>
  <c r="J178" i="3"/>
  <c r="K178" i="3" s="1"/>
  <c r="J177" i="3"/>
  <c r="K177" i="3" s="1"/>
  <c r="J176" i="3"/>
  <c r="K176" i="3" s="1"/>
  <c r="J175" i="3"/>
  <c r="K175" i="3" s="1"/>
  <c r="J174" i="3"/>
  <c r="K174" i="3" s="1"/>
  <c r="J173" i="3"/>
  <c r="K173" i="3" s="1"/>
  <c r="J172" i="3"/>
  <c r="K172" i="3" s="1"/>
  <c r="J171" i="3"/>
  <c r="K171" i="3" s="1"/>
  <c r="J170" i="3"/>
  <c r="K170" i="3" s="1"/>
  <c r="J169" i="3"/>
  <c r="K169" i="3" s="1"/>
  <c r="J168" i="3"/>
  <c r="K168" i="3" s="1"/>
  <c r="J167" i="3"/>
  <c r="K167" i="3" s="1"/>
  <c r="J166" i="3"/>
  <c r="K166" i="3" s="1"/>
  <c r="J165" i="3"/>
  <c r="K165" i="3" s="1"/>
  <c r="J164" i="3"/>
  <c r="K164" i="3" s="1"/>
  <c r="J163" i="3"/>
  <c r="K163" i="3" s="1"/>
  <c r="J162" i="3"/>
  <c r="K162" i="3" s="1"/>
  <c r="J161" i="3"/>
  <c r="K161" i="3" s="1"/>
  <c r="J160" i="3"/>
  <c r="K160" i="3" s="1"/>
  <c r="J159" i="3"/>
  <c r="K159" i="3" s="1"/>
  <c r="J158" i="3"/>
  <c r="K158" i="3" s="1"/>
  <c r="J157" i="3"/>
  <c r="K157" i="3" s="1"/>
  <c r="J156" i="3"/>
  <c r="K156" i="3" s="1"/>
  <c r="J155" i="3"/>
  <c r="K155" i="3" s="1"/>
  <c r="J154" i="3"/>
  <c r="K154" i="3" s="1"/>
  <c r="K153" i="3"/>
  <c r="J153" i="3"/>
  <c r="K152" i="3"/>
  <c r="J152" i="3"/>
  <c r="K151" i="3"/>
  <c r="J151" i="3"/>
  <c r="K150" i="3"/>
  <c r="J150" i="3"/>
  <c r="K149" i="3"/>
  <c r="J149" i="3"/>
  <c r="K148" i="3"/>
  <c r="J148" i="3"/>
  <c r="K147" i="3"/>
  <c r="J147" i="3"/>
  <c r="K146" i="3"/>
  <c r="J146" i="3"/>
  <c r="K145" i="3"/>
  <c r="J145" i="3"/>
  <c r="K144" i="3"/>
  <c r="J144" i="3"/>
  <c r="K143" i="3"/>
  <c r="J143" i="3"/>
  <c r="K142" i="3"/>
  <c r="J142" i="3"/>
  <c r="K141" i="3"/>
  <c r="J141" i="3"/>
  <c r="J140" i="3"/>
  <c r="K140" i="3" s="1"/>
  <c r="J139" i="3"/>
  <c r="K139" i="3" s="1"/>
  <c r="J138" i="3"/>
  <c r="K138" i="3" s="1"/>
  <c r="J137" i="3"/>
  <c r="K137" i="3" s="1"/>
  <c r="J136" i="3"/>
  <c r="K136" i="3" s="1"/>
  <c r="J135" i="3"/>
  <c r="K135" i="3" s="1"/>
  <c r="J134" i="3"/>
  <c r="K134" i="3" s="1"/>
  <c r="J133" i="3"/>
  <c r="K133" i="3" s="1"/>
  <c r="J132" i="3"/>
  <c r="K132" i="3" s="1"/>
  <c r="J131" i="3"/>
  <c r="K131" i="3" s="1"/>
  <c r="J130" i="3"/>
  <c r="K130" i="3" s="1"/>
  <c r="J129" i="3"/>
  <c r="K129" i="3" s="1"/>
  <c r="J128" i="3"/>
  <c r="K128" i="3" s="1"/>
  <c r="J127" i="3"/>
  <c r="K127" i="3" s="1"/>
  <c r="K126" i="3"/>
  <c r="J126" i="3"/>
  <c r="K125" i="3"/>
  <c r="J125" i="3"/>
  <c r="K124" i="3"/>
  <c r="J124" i="3"/>
  <c r="K123" i="3"/>
  <c r="J123" i="3"/>
  <c r="J122" i="3"/>
  <c r="K122" i="3" s="1"/>
  <c r="A189" i="3" l="1"/>
  <c r="A190" i="3" s="1"/>
  <c r="A191" i="3" s="1"/>
  <c r="A192" i="3" s="1"/>
  <c r="A193" i="3" s="1"/>
  <c r="A194" i="3" s="1"/>
  <c r="A195" i="3" s="1"/>
  <c r="A196" i="3" s="1"/>
  <c r="A197" i="3" s="1"/>
  <c r="A183" i="3"/>
  <c r="A184" i="3" s="1"/>
  <c r="A185" i="3" s="1"/>
  <c r="A186" i="3" s="1"/>
  <c r="A187" i="3" s="1"/>
  <c r="A161" i="3"/>
  <c r="A162" i="3" s="1"/>
  <c r="A163" i="3" s="1"/>
  <c r="A164" i="3" s="1"/>
  <c r="A165" i="3" s="1"/>
  <c r="A166" i="3" s="1"/>
  <c r="A167" i="3" s="1"/>
  <c r="A168" i="3" s="1"/>
  <c r="A169" i="3" s="1"/>
  <c r="A170" i="3" s="1"/>
  <c r="A171" i="3" s="1"/>
  <c r="A150" i="3"/>
  <c r="A151" i="3" s="1"/>
  <c r="A152" i="3" s="1"/>
  <c r="A153" i="3" s="1"/>
  <c r="A154" i="3" s="1"/>
  <c r="A155" i="3" s="1"/>
  <c r="A156" i="3" s="1"/>
  <c r="A157" i="3" s="1"/>
  <c r="A158" i="3" s="1"/>
  <c r="A143" i="3"/>
  <c r="A144" i="3" s="1"/>
  <c r="A133" i="3"/>
  <c r="A134" i="3" s="1"/>
  <c r="A135" i="3" s="1"/>
  <c r="A136" i="3" s="1"/>
  <c r="A137" i="3" s="1"/>
  <c r="A138" i="3" s="1"/>
  <c r="A139" i="3" s="1"/>
  <c r="A140" i="3" s="1"/>
  <c r="J121" i="3"/>
  <c r="K121" i="3" s="1"/>
  <c r="J120" i="3"/>
  <c r="K120" i="3" s="1"/>
  <c r="J119" i="3"/>
  <c r="K119" i="3" s="1"/>
  <c r="J118" i="3"/>
  <c r="K118" i="3" s="1"/>
  <c r="J117" i="3"/>
  <c r="K117" i="3" s="1"/>
  <c r="J116" i="3"/>
  <c r="K116" i="3" s="1"/>
  <c r="J115" i="3"/>
  <c r="K115" i="3" s="1"/>
  <c r="J114" i="3"/>
  <c r="K114" i="3" s="1"/>
  <c r="J113" i="3"/>
  <c r="K113" i="3" s="1"/>
  <c r="J112" i="3"/>
  <c r="K112" i="3" s="1"/>
  <c r="J111" i="3"/>
  <c r="K111" i="3" s="1"/>
  <c r="J110" i="3"/>
  <c r="K110" i="3" s="1"/>
  <c r="J109" i="3"/>
  <c r="K109" i="3" s="1"/>
  <c r="J108" i="3"/>
  <c r="K108" i="3" s="1"/>
  <c r="J107" i="3"/>
  <c r="K107" i="3" s="1"/>
  <c r="J106" i="3"/>
  <c r="K106" i="3" s="1"/>
  <c r="J105" i="3"/>
  <c r="K105" i="3" s="1"/>
  <c r="J104" i="3"/>
  <c r="K104" i="3" s="1"/>
  <c r="J103" i="3"/>
  <c r="K103" i="3" s="1"/>
  <c r="J102" i="3"/>
  <c r="K102" i="3" s="1"/>
  <c r="J101" i="3"/>
  <c r="K101" i="3" s="1"/>
  <c r="J100" i="3"/>
  <c r="K100" i="3" s="1"/>
  <c r="J99" i="3"/>
  <c r="K99" i="3" s="1"/>
  <c r="J98" i="3"/>
  <c r="K98" i="3" s="1"/>
  <c r="J97" i="3"/>
  <c r="K97" i="3" s="1"/>
  <c r="J96" i="3"/>
  <c r="K96" i="3" s="1"/>
  <c r="J95" i="3"/>
  <c r="K95" i="3" s="1"/>
  <c r="J94" i="3"/>
  <c r="K94" i="3" s="1"/>
  <c r="J93" i="3"/>
  <c r="K93" i="3" s="1"/>
  <c r="J92" i="3"/>
  <c r="K92" i="3" s="1"/>
  <c r="J91" i="3"/>
  <c r="K91" i="3" s="1"/>
  <c r="J90" i="3"/>
  <c r="K90" i="3" s="1"/>
  <c r="J89" i="3"/>
  <c r="K89" i="3" s="1"/>
  <c r="J88" i="3"/>
  <c r="K88" i="3" s="1"/>
  <c r="J87" i="3"/>
  <c r="K87" i="3" s="1"/>
  <c r="J86" i="3"/>
  <c r="K86" i="3" s="1"/>
  <c r="J85" i="3"/>
  <c r="K85" i="3" s="1"/>
  <c r="J84" i="3"/>
  <c r="K84" i="3" s="1"/>
  <c r="J83" i="3"/>
  <c r="K83" i="3" s="1"/>
  <c r="J82" i="3"/>
  <c r="K82" i="3" s="1"/>
  <c r="J81" i="3"/>
  <c r="K81" i="3" s="1"/>
  <c r="J80" i="3"/>
  <c r="K80" i="3" s="1"/>
  <c r="J79" i="3"/>
  <c r="K79" i="3" s="1"/>
  <c r="J78" i="3"/>
  <c r="K78" i="3" s="1"/>
  <c r="J77" i="3"/>
  <c r="K77" i="3" s="1"/>
  <c r="J76" i="3"/>
  <c r="K76" i="3" s="1"/>
  <c r="J75" i="3"/>
  <c r="K75" i="3" s="1"/>
  <c r="J74" i="3"/>
  <c r="K74" i="3" s="1"/>
  <c r="J73" i="3"/>
  <c r="K73" i="3" s="1"/>
  <c r="J72" i="3"/>
  <c r="K72" i="3" s="1"/>
  <c r="J71" i="3"/>
  <c r="K71" i="3" s="1"/>
  <c r="J70" i="3"/>
  <c r="K70" i="3" s="1"/>
  <c r="J69" i="3"/>
  <c r="K69" i="3" s="1"/>
  <c r="K68" i="3"/>
  <c r="J67" i="3"/>
  <c r="K67" i="3" s="1"/>
  <c r="J66" i="3"/>
  <c r="K66" i="3" s="1"/>
  <c r="J65" i="3"/>
  <c r="K65" i="3" s="1"/>
  <c r="J64" i="3"/>
  <c r="K64" i="3" s="1"/>
  <c r="J63" i="3"/>
  <c r="K63" i="3" s="1"/>
  <c r="J62" i="3"/>
  <c r="K62" i="3" s="1"/>
  <c r="J61" i="3"/>
  <c r="K61" i="3" s="1"/>
  <c r="J60" i="3"/>
  <c r="K60" i="3" s="1"/>
  <c r="J59" i="3"/>
  <c r="K59" i="3" s="1"/>
  <c r="J58" i="3"/>
  <c r="K58" i="3" s="1"/>
  <c r="J57" i="3"/>
  <c r="K57" i="3" s="1"/>
  <c r="J56" i="3"/>
  <c r="K56" i="3" s="1"/>
  <c r="J55" i="3"/>
  <c r="K55" i="3" s="1"/>
  <c r="J54" i="3"/>
  <c r="K54" i="3" s="1"/>
  <c r="J53" i="3"/>
  <c r="K53" i="3" s="1"/>
  <c r="J52" i="3"/>
  <c r="K52" i="3" s="1"/>
  <c r="J51" i="3"/>
  <c r="K51" i="3" s="1"/>
  <c r="J50" i="3"/>
  <c r="K50" i="3" s="1"/>
  <c r="J49" i="3"/>
  <c r="K49" i="3" s="1"/>
  <c r="J48" i="3"/>
  <c r="K48" i="3" s="1"/>
  <c r="J47" i="3"/>
  <c r="K47" i="3" s="1"/>
  <c r="J46" i="3"/>
  <c r="K46" i="3" s="1"/>
  <c r="J45" i="3"/>
  <c r="K45" i="3" s="1"/>
  <c r="J44" i="3"/>
  <c r="K44" i="3" s="1"/>
  <c r="J43" i="3"/>
  <c r="K43" i="3" s="1"/>
  <c r="J42" i="3"/>
  <c r="K42" i="3" s="1"/>
  <c r="J41" i="3"/>
  <c r="K41" i="3" s="1"/>
  <c r="J40" i="3"/>
  <c r="K40" i="3" s="1"/>
  <c r="J39" i="3"/>
  <c r="K39" i="3" s="1"/>
  <c r="J38" i="3"/>
  <c r="K38" i="3" s="1"/>
  <c r="J37" i="3"/>
  <c r="K37" i="3" s="1"/>
  <c r="J36" i="3"/>
  <c r="K36" i="3" s="1"/>
  <c r="J35" i="3"/>
  <c r="K35" i="3" s="1"/>
  <c r="J34" i="3"/>
  <c r="K34" i="3" s="1"/>
  <c r="J33" i="3"/>
  <c r="K33" i="3" s="1"/>
  <c r="J32" i="3"/>
  <c r="K32" i="3" s="1"/>
  <c r="J31" i="3"/>
  <c r="K31" i="3" s="1"/>
  <c r="J30" i="3"/>
  <c r="K30" i="3" s="1"/>
  <c r="J29" i="3"/>
  <c r="K29" i="3" s="1"/>
  <c r="J28" i="3"/>
  <c r="K28" i="3" s="1"/>
  <c r="J27" i="3"/>
  <c r="K27" i="3" s="1"/>
  <c r="J26" i="3"/>
  <c r="K26" i="3" s="1"/>
  <c r="J25" i="3"/>
  <c r="K25" i="3" s="1"/>
  <c r="J24" i="3"/>
  <c r="K24" i="3" s="1"/>
  <c r="J23" i="3"/>
  <c r="K23" i="3" s="1"/>
  <c r="J22" i="3"/>
  <c r="K22" i="3" s="1"/>
  <c r="J21" i="3"/>
  <c r="K21" i="3" s="1"/>
  <c r="J20" i="3"/>
  <c r="K20" i="3" s="1"/>
  <c r="J19" i="3"/>
  <c r="K19" i="3" s="1"/>
  <c r="J18" i="3"/>
  <c r="K18" i="3" s="1"/>
  <c r="J17" i="3"/>
  <c r="K17" i="3" s="1"/>
  <c r="J16" i="3"/>
  <c r="K16" i="3" s="1"/>
  <c r="J15" i="3"/>
  <c r="K15" i="3" s="1"/>
  <c r="J14" i="3"/>
  <c r="K14" i="3" s="1"/>
  <c r="J13" i="3"/>
  <c r="K13" i="3" s="1"/>
  <c r="J12" i="3"/>
  <c r="K12" i="3" s="1"/>
  <c r="J11" i="3"/>
  <c r="K11" i="3" s="1"/>
  <c r="J10" i="3"/>
  <c r="K10" i="3" s="1"/>
  <c r="J9" i="3"/>
  <c r="K9" i="3" s="1"/>
  <c r="J8" i="3"/>
  <c r="K8" i="3" s="1"/>
  <c r="J7" i="3"/>
  <c r="K7" i="3" s="1"/>
  <c r="J6" i="3"/>
  <c r="K6" i="3" s="1"/>
  <c r="J5" i="3"/>
  <c r="K5" i="3" s="1"/>
  <c r="T44" i="1" l="1"/>
  <c r="U44" i="1" s="1"/>
  <c r="T43" i="1"/>
  <c r="U43" i="1" s="1"/>
  <c r="T15" i="1"/>
  <c r="U15" i="1" s="1"/>
  <c r="T14" i="1"/>
  <c r="U14" i="1" s="1"/>
  <c r="T13" i="1"/>
  <c r="U13" i="1" s="1"/>
  <c r="U11" i="1"/>
  <c r="T11" i="1"/>
  <c r="T10" i="1"/>
  <c r="U10" i="1" s="1"/>
  <c r="T9" i="1"/>
  <c r="U9" i="1" s="1"/>
  <c r="T8" i="1"/>
  <c r="U8" i="1" s="1"/>
  <c r="T7" i="1"/>
  <c r="U7" i="1" s="1"/>
  <c r="T6" i="1"/>
  <c r="U6" i="1" s="1"/>
  <c r="T5" i="1"/>
  <c r="U5" i="1" s="1"/>
  <c r="T149" i="1" l="1"/>
  <c r="U171" i="1"/>
  <c r="T170" i="1"/>
  <c r="U170" i="1" s="1"/>
  <c r="T169" i="1"/>
  <c r="U169" i="1" s="1"/>
  <c r="T168" i="1"/>
  <c r="U168" i="1" s="1"/>
  <c r="T167" i="1"/>
  <c r="U167" i="1" s="1"/>
  <c r="T166" i="1"/>
  <c r="U166" i="1" s="1"/>
  <c r="T165" i="1"/>
  <c r="U165" i="1" s="1"/>
  <c r="T164" i="1"/>
  <c r="U164" i="1" s="1"/>
  <c r="T163" i="1"/>
  <c r="U163" i="1" s="1"/>
  <c r="T162" i="1"/>
  <c r="U162" i="1" s="1"/>
  <c r="T161" i="1"/>
  <c r="U161" i="1" s="1"/>
  <c r="T160" i="1"/>
  <c r="U160" i="1" s="1"/>
  <c r="T159" i="1"/>
  <c r="U159" i="1" s="1"/>
  <c r="T158" i="1"/>
  <c r="U158" i="1" s="1"/>
  <c r="T157" i="1"/>
  <c r="U157" i="1" s="1"/>
  <c r="T156" i="1"/>
  <c r="U156" i="1" s="1"/>
  <c r="T155" i="1"/>
  <c r="U155" i="1" s="1"/>
  <c r="T154" i="1"/>
  <c r="U154" i="1" s="1"/>
  <c r="T153" i="1"/>
  <c r="U153" i="1" s="1"/>
  <c r="T152" i="1"/>
  <c r="U152" i="1" s="1"/>
  <c r="T151" i="1"/>
  <c r="U151" i="1" s="1"/>
  <c r="T150" i="1"/>
  <c r="U150" i="1" s="1"/>
  <c r="T148" i="1"/>
  <c r="U148" i="1" s="1"/>
  <c r="T147" i="1"/>
  <c r="U147" i="1" s="1"/>
  <c r="T146" i="1"/>
  <c r="U146" i="1" s="1"/>
  <c r="T145" i="1"/>
  <c r="U145" i="1" s="1"/>
  <c r="T144" i="1"/>
  <c r="U144" i="1" s="1"/>
  <c r="T143" i="1"/>
  <c r="U143" i="1" s="1"/>
  <c r="T142" i="1"/>
  <c r="U142" i="1" s="1"/>
  <c r="T141" i="1"/>
  <c r="U141" i="1" s="1"/>
  <c r="T140" i="1"/>
  <c r="U140" i="1" s="1"/>
  <c r="T139" i="1"/>
  <c r="U139" i="1" s="1"/>
  <c r="T138" i="1"/>
  <c r="U138" i="1" s="1"/>
  <c r="T137" i="1"/>
  <c r="U137" i="1" s="1"/>
  <c r="T136" i="1"/>
  <c r="U136" i="1" s="1"/>
  <c r="T135" i="1"/>
  <c r="U135" i="1" s="1"/>
  <c r="T134" i="1"/>
  <c r="U134" i="1" s="1"/>
  <c r="T133" i="1"/>
  <c r="U133" i="1" s="1"/>
  <c r="T132" i="1"/>
  <c r="U132" i="1" s="1"/>
  <c r="T131" i="1"/>
  <c r="U131" i="1" s="1"/>
  <c r="T130" i="1"/>
  <c r="U130" i="1" s="1"/>
  <c r="T129" i="1"/>
  <c r="U129" i="1" s="1"/>
  <c r="T128" i="1"/>
  <c r="U128" i="1" s="1"/>
  <c r="T127" i="1"/>
  <c r="U127" i="1" s="1"/>
  <c r="T126" i="1"/>
  <c r="U126" i="1" s="1"/>
  <c r="T125" i="1"/>
  <c r="U125" i="1" s="1"/>
  <c r="T124" i="1"/>
  <c r="U124" i="1" s="1"/>
  <c r="T123" i="1"/>
  <c r="U123" i="1" s="1"/>
  <c r="T122" i="1"/>
  <c r="U122" i="1" s="1"/>
  <c r="T121" i="1"/>
  <c r="U121" i="1" s="1"/>
  <c r="T120" i="1"/>
  <c r="U120" i="1" s="1"/>
  <c r="T119" i="1"/>
  <c r="U119" i="1" s="1"/>
  <c r="T118" i="1"/>
  <c r="U118" i="1" s="1"/>
  <c r="T117" i="1"/>
  <c r="U117" i="1" s="1"/>
  <c r="T116" i="1"/>
  <c r="U116" i="1" s="1"/>
  <c r="T115" i="1"/>
  <c r="U115" i="1" s="1"/>
  <c r="T114" i="1"/>
  <c r="U114" i="1" s="1"/>
  <c r="T113" i="1"/>
  <c r="U113" i="1" s="1"/>
  <c r="T112" i="1"/>
  <c r="U112" i="1" s="1"/>
  <c r="T111" i="1"/>
  <c r="U111" i="1" s="1"/>
  <c r="T110" i="1"/>
  <c r="U110" i="1" s="1"/>
  <c r="T109" i="1"/>
  <c r="U109" i="1" s="1"/>
  <c r="T108" i="1"/>
  <c r="U108" i="1" s="1"/>
  <c r="T107" i="1"/>
  <c r="U107" i="1" s="1"/>
  <c r="T106" i="1"/>
  <c r="U106" i="1" s="1"/>
  <c r="T105" i="1"/>
  <c r="U105" i="1" s="1"/>
  <c r="T104" i="1"/>
  <c r="U104" i="1" s="1"/>
  <c r="T103" i="1"/>
  <c r="U103" i="1" s="1"/>
  <c r="T102" i="1"/>
  <c r="U102" i="1" s="1"/>
  <c r="T101" i="1"/>
  <c r="U101" i="1" s="1"/>
  <c r="T100" i="1"/>
  <c r="U100" i="1" s="1"/>
  <c r="T99" i="1"/>
  <c r="U99" i="1" s="1"/>
  <c r="T98" i="1"/>
  <c r="U98" i="1" s="1"/>
  <c r="T97" i="1"/>
  <c r="U97" i="1" s="1"/>
  <c r="T96" i="1"/>
  <c r="U96" i="1" s="1"/>
  <c r="T95" i="1"/>
  <c r="U95" i="1" s="1"/>
  <c r="T94" i="1"/>
  <c r="U94" i="1" s="1"/>
  <c r="T93" i="1"/>
  <c r="U93" i="1" s="1"/>
  <c r="T92" i="1"/>
  <c r="U92" i="1" s="1"/>
  <c r="T91" i="1"/>
  <c r="U91" i="1" s="1"/>
  <c r="T90" i="1"/>
  <c r="U90" i="1" s="1"/>
  <c r="T89" i="1"/>
  <c r="U89" i="1" s="1"/>
  <c r="T88" i="1"/>
  <c r="U88" i="1" s="1"/>
  <c r="T87" i="1"/>
  <c r="U87" i="1" s="1"/>
  <c r="T86" i="1"/>
  <c r="U86" i="1" s="1"/>
  <c r="T85" i="1"/>
  <c r="U85" i="1" s="1"/>
  <c r="T84" i="1"/>
  <c r="U84" i="1" s="1"/>
  <c r="T83" i="1"/>
  <c r="U83" i="1" s="1"/>
  <c r="T82" i="1"/>
  <c r="U82" i="1" s="1"/>
  <c r="T81" i="1"/>
  <c r="U81" i="1" s="1"/>
  <c r="T80" i="1"/>
  <c r="U80" i="1" s="1"/>
  <c r="T79" i="1"/>
  <c r="U79" i="1" s="1"/>
  <c r="T78" i="1"/>
  <c r="U78" i="1" s="1"/>
  <c r="T77" i="1"/>
  <c r="U77" i="1" s="1"/>
  <c r="T76" i="1"/>
  <c r="U76" i="1" s="1"/>
  <c r="T75" i="1"/>
  <c r="U75" i="1" s="1"/>
  <c r="T74" i="1"/>
  <c r="U74" i="1" s="1"/>
  <c r="T73" i="1"/>
  <c r="U73" i="1" s="1"/>
  <c r="T72" i="1"/>
  <c r="U72" i="1" s="1"/>
  <c r="T71" i="1"/>
  <c r="U71" i="1" s="1"/>
  <c r="T70" i="1"/>
  <c r="U70" i="1" s="1"/>
  <c r="T69" i="1"/>
  <c r="U69" i="1" s="1"/>
  <c r="T68" i="1"/>
  <c r="U68" i="1" s="1"/>
  <c r="T67" i="1"/>
  <c r="U67" i="1" s="1"/>
  <c r="T66" i="1"/>
  <c r="U66" i="1" s="1"/>
  <c r="T65" i="1"/>
  <c r="U65" i="1" s="1"/>
  <c r="T64" i="1"/>
  <c r="U64" i="1" s="1"/>
  <c r="T63" i="1"/>
  <c r="U63" i="1" s="1"/>
  <c r="T62" i="1"/>
  <c r="U62" i="1" s="1"/>
  <c r="T61" i="1"/>
  <c r="U61" i="1" s="1"/>
  <c r="T60" i="1"/>
  <c r="U60" i="1" s="1"/>
  <c r="T59" i="1"/>
  <c r="U59" i="1" s="1"/>
  <c r="T58" i="1"/>
  <c r="U58" i="1" s="1"/>
  <c r="T57" i="1"/>
  <c r="U57" i="1" s="1"/>
  <c r="T56" i="1"/>
  <c r="U56" i="1" s="1"/>
  <c r="T55" i="1"/>
  <c r="U55" i="1" s="1"/>
  <c r="T54" i="1"/>
  <c r="U54" i="1" s="1"/>
  <c r="T53" i="1"/>
  <c r="U53" i="1" s="1"/>
  <c r="T52" i="1"/>
  <c r="U52" i="1" s="1"/>
  <c r="T51" i="1"/>
  <c r="U51" i="1" s="1"/>
  <c r="T50" i="1"/>
  <c r="U50" i="1" s="1"/>
  <c r="T49" i="1"/>
  <c r="U49" i="1" s="1"/>
  <c r="T48" i="1"/>
  <c r="U48" i="1" s="1"/>
  <c r="T47" i="1"/>
  <c r="U47" i="1" s="1"/>
  <c r="T46" i="1"/>
  <c r="U46" i="1" s="1"/>
  <c r="T45" i="1"/>
  <c r="U45" i="1" s="1"/>
  <c r="T42" i="1"/>
  <c r="U42" i="1" s="1"/>
  <c r="T41" i="1"/>
  <c r="U41" i="1" s="1"/>
  <c r="T40" i="1"/>
  <c r="U40" i="1" s="1"/>
  <c r="T39" i="1"/>
  <c r="U39" i="1" s="1"/>
  <c r="T38" i="1"/>
  <c r="U38" i="1" s="1"/>
  <c r="T37" i="1"/>
  <c r="U37" i="1" s="1"/>
  <c r="T36" i="1"/>
  <c r="U36" i="1" s="1"/>
  <c r="T34" i="1"/>
  <c r="U34" i="1" s="1"/>
  <c r="T33" i="1"/>
  <c r="U33" i="1" s="1"/>
  <c r="T32" i="1"/>
  <c r="U32" i="1" s="1"/>
  <c r="T31" i="1"/>
  <c r="U31" i="1" s="1"/>
  <c r="T30" i="1"/>
  <c r="U30" i="1" s="1"/>
  <c r="T29" i="1"/>
  <c r="U29" i="1" s="1"/>
  <c r="T28" i="1"/>
  <c r="U28" i="1" s="1"/>
  <c r="T27" i="1"/>
  <c r="U27" i="1" s="1"/>
  <c r="T26" i="1"/>
  <c r="U26" i="1" s="1"/>
  <c r="T25" i="1"/>
  <c r="U25" i="1" s="1"/>
  <c r="T24" i="1"/>
  <c r="U24" i="1" s="1"/>
  <c r="T23" i="1"/>
  <c r="U23" i="1" s="1"/>
  <c r="T22" i="1"/>
  <c r="U22" i="1" s="1"/>
  <c r="T21" i="1"/>
  <c r="U21" i="1" s="1"/>
  <c r="T20" i="1"/>
  <c r="U20" i="1" s="1"/>
  <c r="T19" i="1"/>
  <c r="U19" i="1" s="1"/>
  <c r="T18" i="1"/>
  <c r="T17" i="1"/>
  <c r="U17" i="1" s="1"/>
  <c r="T16" i="1"/>
  <c r="U16" i="1" s="1"/>
  <c r="P171" i="1" l="1"/>
  <c r="O105" i="1" l="1"/>
  <c r="P105" i="1" s="1"/>
  <c r="O100" i="1"/>
  <c r="P100" i="1" s="1"/>
  <c r="O99" i="1"/>
  <c r="P99" i="1" s="1"/>
  <c r="O72" i="1"/>
  <c r="P72" i="1" s="1"/>
  <c r="O81" i="1"/>
  <c r="P81" i="1" s="1"/>
  <c r="O80" i="1"/>
  <c r="P80" i="1" s="1"/>
  <c r="O61" i="1"/>
  <c r="P61" i="1" s="1"/>
  <c r="O46" i="1"/>
  <c r="P46" i="1" s="1"/>
  <c r="O44" i="1"/>
  <c r="P44" i="1" s="1"/>
  <c r="O43" i="1"/>
  <c r="P43" i="1" s="1"/>
  <c r="O35" i="1"/>
  <c r="P35" i="1" s="1"/>
  <c r="O138" i="1" l="1"/>
  <c r="P138" i="1" s="1"/>
  <c r="O139" i="1"/>
  <c r="P139" i="1" s="1"/>
  <c r="O140" i="1"/>
  <c r="P140" i="1" s="1"/>
  <c r="O141" i="1"/>
  <c r="P141" i="1" s="1"/>
  <c r="O169" i="1" l="1"/>
  <c r="P169" i="1" s="1"/>
  <c r="O168" i="1"/>
  <c r="P168" i="1" s="1"/>
  <c r="O113" i="1"/>
  <c r="P113" i="1" s="1"/>
  <c r="O112" i="1"/>
  <c r="P112" i="1" s="1"/>
  <c r="O111" i="1"/>
  <c r="P111" i="1" s="1"/>
  <c r="O110" i="1"/>
  <c r="P110" i="1" s="1"/>
  <c r="O66" i="1"/>
  <c r="P66" i="1" s="1"/>
  <c r="O65" i="1"/>
  <c r="P65" i="1" s="1"/>
  <c r="O160" i="1"/>
  <c r="P160" i="1" s="1"/>
  <c r="O166" i="1" l="1"/>
  <c r="P166" i="1" s="1"/>
  <c r="O167" i="1"/>
  <c r="P167" i="1" s="1"/>
  <c r="O170" i="1"/>
  <c r="P170" i="1" s="1"/>
  <c r="O165" i="1"/>
  <c r="P165" i="1" s="1"/>
  <c r="O164" i="1"/>
  <c r="P164" i="1" s="1"/>
  <c r="O163" i="1"/>
  <c r="P163" i="1" s="1"/>
  <c r="O162" i="1"/>
  <c r="P162" i="1" s="1"/>
  <c r="O161" i="1"/>
  <c r="P161" i="1" s="1"/>
  <c r="O159" i="1"/>
  <c r="P159" i="1" s="1"/>
  <c r="O158" i="1"/>
  <c r="P158" i="1" s="1"/>
  <c r="O157" i="1"/>
  <c r="P157" i="1" s="1"/>
  <c r="O156" i="1"/>
  <c r="P156" i="1" s="1"/>
  <c r="O155" i="1"/>
  <c r="P155" i="1" s="1"/>
  <c r="O154" i="1"/>
  <c r="P154" i="1" s="1"/>
  <c r="O153" i="1"/>
  <c r="P153" i="1" s="1"/>
  <c r="O152" i="1"/>
  <c r="P152" i="1" s="1"/>
  <c r="O151" i="1"/>
  <c r="P151" i="1" s="1"/>
  <c r="O150" i="1"/>
  <c r="P150" i="1" s="1"/>
  <c r="O149" i="1"/>
  <c r="P149" i="1" s="1"/>
  <c r="O148" i="1"/>
  <c r="P148" i="1" s="1"/>
  <c r="O147" i="1"/>
  <c r="P147" i="1" s="1"/>
  <c r="O146" i="1"/>
  <c r="P146" i="1" s="1"/>
  <c r="O145" i="1"/>
  <c r="P145" i="1" s="1"/>
  <c r="O144" i="1"/>
  <c r="P144" i="1" s="1"/>
  <c r="O143" i="1"/>
  <c r="P143" i="1" s="1"/>
  <c r="O142" i="1"/>
  <c r="P142" i="1" s="1"/>
  <c r="O137" i="1"/>
  <c r="P137" i="1" s="1"/>
  <c r="O136" i="1"/>
  <c r="P136" i="1" s="1"/>
  <c r="O135" i="1"/>
  <c r="P135" i="1" s="1"/>
  <c r="O134" i="1"/>
  <c r="P134" i="1" s="1"/>
  <c r="O133" i="1"/>
  <c r="P133" i="1" s="1"/>
  <c r="O132" i="1"/>
  <c r="P132" i="1" s="1"/>
  <c r="O131" i="1"/>
  <c r="P131" i="1" s="1"/>
  <c r="O130" i="1"/>
  <c r="P130" i="1" s="1"/>
  <c r="O129" i="1"/>
  <c r="P129" i="1" s="1"/>
  <c r="O128" i="1"/>
  <c r="P128" i="1" s="1"/>
  <c r="O127" i="1"/>
  <c r="P127" i="1" s="1"/>
  <c r="O126" i="1"/>
  <c r="P126" i="1" s="1"/>
  <c r="O125" i="1"/>
  <c r="P125" i="1" s="1"/>
  <c r="O124" i="1"/>
  <c r="P124" i="1" s="1"/>
  <c r="O123" i="1"/>
  <c r="P123" i="1" s="1"/>
  <c r="O122" i="1"/>
  <c r="P122" i="1" s="1"/>
  <c r="O121" i="1"/>
  <c r="P121" i="1" s="1"/>
  <c r="O120" i="1"/>
  <c r="P120" i="1" s="1"/>
  <c r="O119" i="1"/>
  <c r="P119" i="1" s="1"/>
  <c r="O118" i="1"/>
  <c r="P118" i="1" s="1"/>
  <c r="O117" i="1"/>
  <c r="P117" i="1" s="1"/>
  <c r="O116" i="1"/>
  <c r="P116" i="1" s="1"/>
  <c r="O115" i="1"/>
  <c r="P115" i="1" s="1"/>
  <c r="O114" i="1"/>
  <c r="P114" i="1" s="1"/>
  <c r="O109" i="1"/>
  <c r="P109" i="1" s="1"/>
  <c r="O108" i="1"/>
  <c r="P108" i="1" s="1"/>
  <c r="O107" i="1"/>
  <c r="P107" i="1" s="1"/>
  <c r="O106" i="1"/>
  <c r="P106" i="1" s="1"/>
  <c r="O104" i="1"/>
  <c r="P104" i="1" s="1"/>
  <c r="O103" i="1"/>
  <c r="P103" i="1" s="1"/>
  <c r="O102" i="1"/>
  <c r="P102" i="1" s="1"/>
  <c r="O101" i="1"/>
  <c r="P101" i="1" s="1"/>
  <c r="O98" i="1"/>
  <c r="P98" i="1" s="1"/>
  <c r="O97" i="1"/>
  <c r="P97" i="1" s="1"/>
  <c r="O96" i="1"/>
  <c r="P96" i="1" s="1"/>
  <c r="O95" i="1"/>
  <c r="P95" i="1" s="1"/>
  <c r="O94" i="1"/>
  <c r="P94" i="1" s="1"/>
  <c r="O93" i="1"/>
  <c r="P93" i="1" s="1"/>
  <c r="O92" i="1"/>
  <c r="P92" i="1" s="1"/>
  <c r="O91" i="1"/>
  <c r="P91" i="1" s="1"/>
  <c r="O90" i="1"/>
  <c r="P90" i="1" s="1"/>
  <c r="O89" i="1"/>
  <c r="P89" i="1" s="1"/>
  <c r="O88" i="1"/>
  <c r="P88" i="1" s="1"/>
  <c r="O87" i="1"/>
  <c r="P87" i="1" s="1"/>
  <c r="O86" i="1"/>
  <c r="P86" i="1" s="1"/>
  <c r="O85" i="1"/>
  <c r="P85" i="1" s="1"/>
  <c r="O84" i="1"/>
  <c r="P84" i="1" s="1"/>
  <c r="O83" i="1"/>
  <c r="P83" i="1" s="1"/>
  <c r="O82" i="1"/>
  <c r="P82" i="1" s="1"/>
  <c r="O79" i="1"/>
  <c r="P79" i="1" s="1"/>
  <c r="O78" i="1"/>
  <c r="P78" i="1" s="1"/>
  <c r="O77" i="1"/>
  <c r="P77" i="1" s="1"/>
  <c r="O76" i="1"/>
  <c r="P76" i="1" s="1"/>
  <c r="O75" i="1"/>
  <c r="P75" i="1" s="1"/>
  <c r="O74" i="1"/>
  <c r="P74" i="1" s="1"/>
  <c r="O73" i="1"/>
  <c r="P73" i="1" s="1"/>
  <c r="O71" i="1"/>
  <c r="P71" i="1" s="1"/>
  <c r="O70" i="1"/>
  <c r="P70" i="1" s="1"/>
  <c r="O69" i="1"/>
  <c r="P69" i="1" s="1"/>
  <c r="O68" i="1"/>
  <c r="P68" i="1" s="1"/>
  <c r="O67" i="1"/>
  <c r="P67" i="1" s="1"/>
  <c r="O64" i="1"/>
  <c r="P64" i="1" s="1"/>
  <c r="O63" i="1"/>
  <c r="P63" i="1" s="1"/>
  <c r="O62" i="1"/>
  <c r="P62" i="1" s="1"/>
  <c r="O60" i="1"/>
  <c r="P60" i="1" s="1"/>
  <c r="O59" i="1"/>
  <c r="P59" i="1" s="1"/>
  <c r="O58" i="1"/>
  <c r="P58" i="1" s="1"/>
  <c r="O57" i="1"/>
  <c r="P57" i="1" s="1"/>
  <c r="O56" i="1"/>
  <c r="P56" i="1" s="1"/>
  <c r="O55" i="1"/>
  <c r="P55" i="1" s="1"/>
  <c r="O54" i="1"/>
  <c r="P54" i="1" s="1"/>
  <c r="O53" i="1"/>
  <c r="P53" i="1" s="1"/>
  <c r="O52" i="1"/>
  <c r="P52" i="1" s="1"/>
  <c r="O51" i="1"/>
  <c r="P51" i="1" s="1"/>
  <c r="O50" i="1"/>
  <c r="P50" i="1" s="1"/>
  <c r="O49" i="1"/>
  <c r="P49" i="1" s="1"/>
  <c r="O48" i="1"/>
  <c r="P48" i="1" s="1"/>
  <c r="O47" i="1"/>
  <c r="P47" i="1" s="1"/>
  <c r="O45" i="1"/>
  <c r="P45" i="1" s="1"/>
  <c r="O42" i="1"/>
  <c r="P42" i="1" s="1"/>
  <c r="O41" i="1"/>
  <c r="P41" i="1" s="1"/>
  <c r="O40" i="1"/>
  <c r="P40" i="1" s="1"/>
  <c r="O39" i="1"/>
  <c r="P39" i="1" s="1"/>
  <c r="O38" i="1"/>
  <c r="P38" i="1" s="1"/>
  <c r="O37" i="1"/>
  <c r="P37" i="1" s="1"/>
  <c r="O36" i="1"/>
  <c r="P36" i="1" s="1"/>
  <c r="O34" i="1"/>
  <c r="P34" i="1" s="1"/>
  <c r="O33" i="1"/>
  <c r="P33" i="1" s="1"/>
  <c r="O32" i="1"/>
  <c r="P32" i="1" s="1"/>
  <c r="O31" i="1"/>
  <c r="P31" i="1" s="1"/>
  <c r="O30" i="1"/>
  <c r="P30" i="1" s="1"/>
  <c r="O29" i="1"/>
  <c r="P29" i="1" s="1"/>
  <c r="O28" i="1"/>
  <c r="P28" i="1" s="1"/>
  <c r="O27" i="1"/>
  <c r="P27" i="1" s="1"/>
  <c r="O26" i="1"/>
  <c r="P26" i="1" s="1"/>
  <c r="O25" i="1"/>
  <c r="P25" i="1" s="1"/>
  <c r="O24" i="1"/>
  <c r="P24" i="1" s="1"/>
  <c r="O23" i="1"/>
  <c r="P23" i="1" s="1"/>
  <c r="O22" i="1"/>
  <c r="P22" i="1" s="1"/>
  <c r="O21" i="1"/>
  <c r="P21" i="1" s="1"/>
  <c r="O20" i="1"/>
  <c r="P20" i="1" s="1"/>
  <c r="O19" i="1"/>
  <c r="P19" i="1" s="1"/>
  <c r="O18" i="1"/>
  <c r="P18" i="1" s="1"/>
  <c r="O17" i="1"/>
  <c r="P17" i="1" s="1"/>
  <c r="O16" i="1"/>
  <c r="P16" i="1" s="1"/>
  <c r="O15" i="1"/>
  <c r="P15" i="1" s="1"/>
  <c r="O14" i="1"/>
  <c r="P14" i="1" s="1"/>
  <c r="O13" i="1"/>
  <c r="P13" i="1" s="1"/>
  <c r="O12" i="1"/>
  <c r="P12" i="1" s="1"/>
  <c r="O11" i="1"/>
  <c r="P11" i="1" s="1"/>
  <c r="O10" i="1"/>
  <c r="P10" i="1" s="1"/>
  <c r="O9" i="1"/>
  <c r="P9" i="1" s="1"/>
  <c r="O8" i="1"/>
  <c r="P8" i="1" s="1"/>
  <c r="O7" i="1"/>
  <c r="P7" i="1" s="1"/>
  <c r="O6" i="1"/>
  <c r="P6" i="1" s="1"/>
  <c r="O5" i="1"/>
  <c r="P5" i="1" s="1"/>
</calcChain>
</file>

<file path=xl/sharedStrings.xml><?xml version="1.0" encoding="utf-8"?>
<sst xmlns="http://schemas.openxmlformats.org/spreadsheetml/2006/main" count="807" uniqueCount="299">
  <si>
    <t>Ставропольский участок 2017г.</t>
  </si>
  <si>
    <t>№ п/п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</si>
  <si>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</si>
  <si>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</si>
  <si>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</si>
  <si>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</si>
  <si>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</si>
  <si>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кВА</t>
  </si>
  <si>
    <t>%</t>
  </si>
  <si>
    <t>фаза А</t>
  </si>
  <si>
    <t>фаза В</t>
  </si>
  <si>
    <t>фаза С</t>
  </si>
  <si>
    <t>КТП АМ 2603 / 400</t>
  </si>
  <si>
    <t>Быт</t>
  </si>
  <si>
    <t>АЗС</t>
  </si>
  <si>
    <t>КТП АМ 2610 / 400</t>
  </si>
  <si>
    <t>КТП АМ 2612 / 160</t>
  </si>
  <si>
    <t>ВЗ</t>
  </si>
  <si>
    <t>КТП АМ 2615 / 250</t>
  </si>
  <si>
    <t>КТП АМ 3611 / 100</t>
  </si>
  <si>
    <t>КТП АМ 3614 / 100</t>
  </si>
  <si>
    <t>КТП Б 201 / 160 /250</t>
  </si>
  <si>
    <t>Кот</t>
  </si>
  <si>
    <t>Резерв</t>
  </si>
  <si>
    <t>КТП Б 203 / 160</t>
  </si>
  <si>
    <t>КТП Б 613 / 160</t>
  </si>
  <si>
    <t>КТП Б 615 / 100</t>
  </si>
  <si>
    <t>КТП Б 801 / 250</t>
  </si>
  <si>
    <t>ЗТП Б 1601 / 2х630</t>
  </si>
  <si>
    <t>КТП Б 1603 / 160</t>
  </si>
  <si>
    <t>КТП Б 1608 / 160</t>
  </si>
  <si>
    <t>лагерь</t>
  </si>
  <si>
    <t>КТП Б 1704 / 160</t>
  </si>
  <si>
    <t>училище</t>
  </si>
  <si>
    <t>КТП Б 1709 / 630</t>
  </si>
  <si>
    <t>КТП Б 1711 / 160</t>
  </si>
  <si>
    <t>КТП Б 1716 / 400</t>
  </si>
  <si>
    <t>КТП Б 1717 / 100</t>
  </si>
  <si>
    <t>КТП КИР 618 / 100</t>
  </si>
  <si>
    <t>КТП 318 / 630</t>
  </si>
  <si>
    <t>КТП 320 / 630</t>
  </si>
  <si>
    <t>КТП 324 / 630</t>
  </si>
  <si>
    <t>КТП Л 102 / 250</t>
  </si>
  <si>
    <t>КТП Л 718 / 250</t>
  </si>
  <si>
    <t>КТП Л 727 / 100</t>
  </si>
  <si>
    <t>Церковь</t>
  </si>
  <si>
    <t>КТП Л 733 / 250</t>
  </si>
  <si>
    <t>КТП Л 911 / 400</t>
  </si>
  <si>
    <t>Школа, д.сад</t>
  </si>
  <si>
    <t>КТП МУС 803 / 100</t>
  </si>
  <si>
    <t>КТП МУС 805 / 400</t>
  </si>
  <si>
    <t>КТП МУС 809 / 250</t>
  </si>
  <si>
    <t>КТП МУС 815 / 160</t>
  </si>
  <si>
    <t>КТП МУС 1614 / 630</t>
  </si>
  <si>
    <t>связь</t>
  </si>
  <si>
    <t>КТП П 210 / 2х400</t>
  </si>
  <si>
    <t>КТП П 1025 / 160</t>
  </si>
  <si>
    <t>КТП П 1040 / 400</t>
  </si>
  <si>
    <t>КТП П 1217 / 250</t>
  </si>
  <si>
    <t>КТП ПС69 1106 / 250</t>
  </si>
  <si>
    <t>КТП ПС69 1108 / 400</t>
  </si>
  <si>
    <t>КТП РВ 610 / 63</t>
  </si>
  <si>
    <t>КТП РВ 620 / 250</t>
  </si>
  <si>
    <t>КТП РВ 626 / 250</t>
  </si>
  <si>
    <t>КТП РВ 627 / 100</t>
  </si>
  <si>
    <t>КТП РП2 2004 / 180</t>
  </si>
  <si>
    <t>КТП РП2 2008 / 250</t>
  </si>
  <si>
    <t>КТП РП2 2026 / 250</t>
  </si>
  <si>
    <t>КТП РПП 302 / 160</t>
  </si>
  <si>
    <t>кнс</t>
  </si>
  <si>
    <t>КТП РПП 308 / 250</t>
  </si>
  <si>
    <t>КТП РПП 309 / 160</t>
  </si>
  <si>
    <t>КТП С 424 / 630</t>
  </si>
  <si>
    <t>КТП С 430 / 100</t>
  </si>
  <si>
    <t>КТП С 605 / 250</t>
  </si>
  <si>
    <t>КТП С 1213 / 160</t>
  </si>
  <si>
    <t>д.сад</t>
  </si>
  <si>
    <t>КТП С 1218 / 400</t>
  </si>
  <si>
    <t>КТП С 1222 / 250</t>
  </si>
  <si>
    <t>КТП С 1405 / 2х250</t>
  </si>
  <si>
    <t>КТП Сев 2501 / 560</t>
  </si>
  <si>
    <t>КТП Сев 2502 / 400</t>
  </si>
  <si>
    <t>КТП Сев 2512 / 250</t>
  </si>
  <si>
    <t>КТП Сев 2520 / 630</t>
  </si>
  <si>
    <t>КТП Сев 2521 / 160</t>
  </si>
  <si>
    <t>КТП Сев 2530 / 630</t>
  </si>
  <si>
    <t>КТП Сев 5335 / 630</t>
  </si>
  <si>
    <t>КТП ТШ 608 / 160</t>
  </si>
  <si>
    <t>КТП ТШ 1608 / 250</t>
  </si>
  <si>
    <t>КТП УЗ 214 / 160</t>
  </si>
  <si>
    <t>КТП УЗ 910 / 100</t>
  </si>
  <si>
    <t>КТП ХЩ 601 / 2х160</t>
  </si>
  <si>
    <t>КТП ХЩ 803 / 250</t>
  </si>
  <si>
    <t>КТП ХЩ 813 / 160</t>
  </si>
  <si>
    <t>КТП ХЩ 815 / 250</t>
  </si>
  <si>
    <t>КТП ХЩ 816 / 160</t>
  </si>
  <si>
    <t>КТП ХЩ 1101 / 250</t>
  </si>
  <si>
    <t>КТП ХЩ 1103 / 400</t>
  </si>
  <si>
    <t>КТП ХЩ 1112 / 2х100</t>
  </si>
  <si>
    <t>КТП ХЩ 1113 / 400</t>
  </si>
  <si>
    <t>КТП ХЩ 1114 / 100</t>
  </si>
  <si>
    <t>КТП ХЩ 1902 / 400</t>
  </si>
  <si>
    <t>КТП ХЩ 2001 / 630</t>
  </si>
  <si>
    <t>КТП ХЩ 2006 / 400</t>
  </si>
  <si>
    <t>КТП ХЩ 2008 / 400</t>
  </si>
  <si>
    <t>КТП ХЩ 2009 / 160</t>
  </si>
  <si>
    <t>КТП ХЩ 2011 / 100</t>
  </si>
  <si>
    <t>КТП Яг 907 / 160</t>
  </si>
  <si>
    <t>КТП Яг 911 / 160</t>
  </si>
  <si>
    <t>КТП Яг 918 / 250</t>
  </si>
  <si>
    <t>ЗТП 6 / 2х560</t>
  </si>
  <si>
    <t>ЗТП 33 / 2х560</t>
  </si>
  <si>
    <t>ЗТП 77А / 2х630</t>
  </si>
  <si>
    <t>ЗТП 197 / 2х630</t>
  </si>
  <si>
    <t>ЗТП 198 / 2х400</t>
  </si>
  <si>
    <t>ЗТП 199 / 2х400</t>
  </si>
  <si>
    <t>ЗТП 204 / 2х630</t>
  </si>
  <si>
    <t>ЗТП 236 / 2х400</t>
  </si>
  <si>
    <t>ЗТП 252 / 2х180</t>
  </si>
  <si>
    <t>экоинститут</t>
  </si>
  <si>
    <t>ЗТП 425 / 2х630</t>
  </si>
  <si>
    <t>ЗТП 428 / 2х400</t>
  </si>
  <si>
    <t>ЗТП 579 / 2х630</t>
  </si>
  <si>
    <t>КТП-Хщ2010/160</t>
  </si>
  <si>
    <t>фермерское хозяйство</t>
  </si>
  <si>
    <t>КТП-19/400</t>
  </si>
  <si>
    <t>КТП-С1902/400</t>
  </si>
  <si>
    <t>КТП-Б204/630</t>
  </si>
  <si>
    <t>Кот.</t>
  </si>
  <si>
    <t>КТП-317 Приморский</t>
  </si>
  <si>
    <t>КТП-316 Прим</t>
  </si>
  <si>
    <t>КТП РПП 209/ 160</t>
  </si>
  <si>
    <t>КТП П 1020/ 250</t>
  </si>
  <si>
    <t>КТП -Л-1014/ 160</t>
  </si>
  <si>
    <t>ТП  АМ 3623/ 160</t>
  </si>
  <si>
    <t>КТП -П-301/630</t>
  </si>
  <si>
    <t>КТП-П-302/400</t>
  </si>
  <si>
    <t>КТП-П-303/100</t>
  </si>
  <si>
    <t>КТП-П-305/630</t>
  </si>
  <si>
    <t>КТП-П-306/160</t>
  </si>
  <si>
    <t>КТП-П-307/630</t>
  </si>
  <si>
    <t>КТП_П_308/250</t>
  </si>
  <si>
    <t>КТП-П-309/630</t>
  </si>
  <si>
    <t>КТП-П-310/560</t>
  </si>
  <si>
    <t>КТП-П-312/400</t>
  </si>
  <si>
    <t>КТП-П-315/630</t>
  </si>
  <si>
    <t>КТП-П-316/630</t>
  </si>
  <si>
    <t>КТП-П-348/630</t>
  </si>
  <si>
    <t>КТП-П-349/630</t>
  </si>
  <si>
    <t>КТП-П-350/630</t>
  </si>
  <si>
    <t>КТП-П_352/630</t>
  </si>
  <si>
    <t>КТП-П-344/400</t>
  </si>
  <si>
    <t>КТП-П-317/400</t>
  </si>
  <si>
    <t>КТП АМ 3627 / 160</t>
  </si>
  <si>
    <t>КТП ХЩ 1104/ 250</t>
  </si>
  <si>
    <t>КТП ХЩ 1904/ 250</t>
  </si>
  <si>
    <t>КТП -351/ 25</t>
  </si>
  <si>
    <t>КТП -355/ 25</t>
  </si>
  <si>
    <t>КТП -356/ 63</t>
  </si>
  <si>
    <t>КТП С 1225/ 250</t>
  </si>
  <si>
    <t>КТП С 1226/ 250</t>
  </si>
  <si>
    <t>ЗАГРУЖЕННОСТЬ ТП (КТП)</t>
  </si>
  <si>
    <t>Загрузка-2018
(заполнять только данную таблицу)</t>
  </si>
  <si>
    <t>КТП Сев 5341/ 160</t>
  </si>
  <si>
    <t>КТП Сев 5339 / 250</t>
  </si>
  <si>
    <t>демонтирова</t>
  </si>
  <si>
    <t>КТП-П-338/100</t>
  </si>
  <si>
    <t>демонтировина</t>
  </si>
  <si>
    <t>не договора на обслуживания</t>
  </si>
  <si>
    <t>МУП ЖКХ не обсл.</t>
  </si>
  <si>
    <t>КТП П 1020 / 250</t>
  </si>
  <si>
    <t>быт</t>
  </si>
  <si>
    <t>КТП П 1038/400</t>
  </si>
  <si>
    <t>КТП С 1920/250</t>
  </si>
  <si>
    <t>КТП Сев 5339/250</t>
  </si>
  <si>
    <t>КТП Сев 5341/160</t>
  </si>
  <si>
    <t>КТП Хщ 1905/250</t>
  </si>
  <si>
    <t>КТП Хщ 1906/250</t>
  </si>
  <si>
    <t>КТП 245/250</t>
  </si>
  <si>
    <t>КТП ХЩ 2010/100</t>
  </si>
  <si>
    <t>КТП Л 1025/250</t>
  </si>
  <si>
    <t>КТП-П-360/630</t>
  </si>
  <si>
    <t>ТП-47 (алые паруса)</t>
  </si>
  <si>
    <t>Загрузка-2019 (зима)
(заполнять только данную таблицу)</t>
  </si>
  <si>
    <t>котел.</t>
  </si>
  <si>
    <t>ЗТП Б 1601 / 2х630(Т-1)</t>
  </si>
  <si>
    <t>Теплицы</t>
  </si>
  <si>
    <t>ЗТП Б 1601 / 2х630(Т-2)</t>
  </si>
  <si>
    <t>КТП Л 1025 / 100</t>
  </si>
  <si>
    <t>БЫТ</t>
  </si>
  <si>
    <t>КТП 245 / 250 Подстепки</t>
  </si>
  <si>
    <t>КТП П 1038 / 400</t>
  </si>
  <si>
    <t>КТП-П-19/400</t>
  </si>
  <si>
    <t>КТП-С1920/250</t>
  </si>
  <si>
    <t>КТП Сев 2532 / 160</t>
  </si>
  <si>
    <t>КТП Сев 2502 / 630</t>
  </si>
  <si>
    <t>КТП Сев 2512 / 630</t>
  </si>
  <si>
    <t>КТП Сев 2521/ 160</t>
  </si>
  <si>
    <t>КТП Сев 5341 / 160</t>
  </si>
  <si>
    <t>КТП ХЩ 1905/ 250</t>
  </si>
  <si>
    <t>КТП ХЩ 1112 /2х 100</t>
  </si>
  <si>
    <t>КТП-Хщ-1906/250</t>
  </si>
  <si>
    <t>ЗТП 6 / 2х560 Т-1</t>
  </si>
  <si>
    <t>ЗТП 6 / 2х560 Т-2</t>
  </si>
  <si>
    <t>ЗТП 33 / 2х560 Т-1</t>
  </si>
  <si>
    <t>ЗТП 33 / 2х560 Т-2</t>
  </si>
  <si>
    <t>ЗТП 77А / 2х630 Т-1</t>
  </si>
  <si>
    <t>ЗТП 77А / 2х630 Т-2</t>
  </si>
  <si>
    <t>ЗТП 197 / 2х630 Т-1</t>
  </si>
  <si>
    <t>ЗТП 197 / 2х630 Т-2</t>
  </si>
  <si>
    <t>ЗТП 198 / 2х400 Т-1</t>
  </si>
  <si>
    <t>ЗТП 198 / 2х400 Т-2</t>
  </si>
  <si>
    <t>ЗТП 199 / 2х400 Т-1</t>
  </si>
  <si>
    <t>ЗТП 199 / 2х400 Т-2</t>
  </si>
  <si>
    <t>ЗТП 204 / 2х630 Т-1</t>
  </si>
  <si>
    <t>ЗТП 204 / 2х630 Т-2</t>
  </si>
  <si>
    <t>ЗТП 252 / 2х180 Т-2</t>
  </si>
  <si>
    <t>ЗТП 425 / 2х630 Т-1</t>
  </si>
  <si>
    <t>ЗТП 425 / 2х630 Т-2</t>
  </si>
  <si>
    <t>ЗТП 428 / 2х400 Т-1</t>
  </si>
  <si>
    <t>ЗТП 428 / 2х400 Т-2</t>
  </si>
  <si>
    <t>ЗТП 579 / 2х630 Т-1</t>
  </si>
  <si>
    <t>ЗТП 579 / 2х630 Т-2</t>
  </si>
  <si>
    <t>КТП-1/400 (Уют)</t>
  </si>
  <si>
    <t>КТП-2/630 (Уют)</t>
  </si>
  <si>
    <t>КТП-3/630 (Уют)</t>
  </si>
  <si>
    <t>КТП-4/630 (Уют)</t>
  </si>
  <si>
    <t>школа</t>
  </si>
  <si>
    <t>пекарня</t>
  </si>
  <si>
    <t>КТП-Фос 1001/400</t>
  </si>
  <si>
    <t>ТП 47 / 2х630 "Алые паруса" Т-1</t>
  </si>
  <si>
    <t>ТП 47 / 2х630 "Алые паруса" Т-2</t>
  </si>
  <si>
    <t>КТП-4340005/160 ул. Ботаническая</t>
  </si>
  <si>
    <t>КТП-5010017/160 ул. Коммунальная</t>
  </si>
  <si>
    <t xml:space="preserve">КТП-414/160 б/о "Лада" </t>
  </si>
  <si>
    <t>КТП-729/630 б/о "Дружба"</t>
  </si>
  <si>
    <t>КТП-402/630 б/о "Островок"</t>
  </si>
  <si>
    <t>КТП-403/400 б/о "Островок"</t>
  </si>
  <si>
    <t>КТП-104/250 СНТ "Приморский"</t>
  </si>
  <si>
    <t>КТП-106/250 СНТ "Приморский"</t>
  </si>
  <si>
    <t>КТП-Русская Борковка (400кВА)</t>
  </si>
  <si>
    <t>КТП-5060015/160 Аптечный проезд</t>
  </si>
  <si>
    <t>КТП-1204/1000 СНТ "Росток-1"</t>
  </si>
  <si>
    <t>КТП- П 1218/400 СНТ "Прибой"</t>
  </si>
  <si>
    <t>КТП- П 1222/400 СНТ "Прибой"</t>
  </si>
  <si>
    <t>КТП-1205/1000 СНТ "Росток-2"</t>
  </si>
  <si>
    <t>КТП-104/250 СНТ "Прилесье"(Ягодное)</t>
  </si>
  <si>
    <t>КТП-Русская поле КТП-207 (СНТ) (Р. Борковка)</t>
  </si>
  <si>
    <t>КТП-Русская поле КТП-112 (СНТ) (Ягодное)</t>
  </si>
  <si>
    <t>КТП-С 1217/400 СНТ "Берег-2"</t>
  </si>
  <si>
    <t>КТП-С 1220/250 СНТ "Берег-2"</t>
  </si>
  <si>
    <t>КТП-С 1221/250 СНТ "Берег-2"</t>
  </si>
  <si>
    <t>КТП-1280306/160</t>
  </si>
  <si>
    <t>КТП-1280305/630</t>
  </si>
  <si>
    <t>КТП-120303/100</t>
  </si>
  <si>
    <t>КТП-1280302/400</t>
  </si>
  <si>
    <t>КТП-1280301/630</t>
  </si>
  <si>
    <t>КТП-1280307/630</t>
  </si>
  <si>
    <t>КТП-1280308/250</t>
  </si>
  <si>
    <t>КТП-1280309/630</t>
  </si>
  <si>
    <t>КТП-1280310/560</t>
  </si>
  <si>
    <t>КТП-1280312/400</t>
  </si>
  <si>
    <t>КТП-1280315/630</t>
  </si>
  <si>
    <t>КТП-1280316/630</t>
  </si>
  <si>
    <t>КТП-1280314/400</t>
  </si>
  <si>
    <t>КТП-1280348/630</t>
  </si>
  <si>
    <t>КТП-1280349/400</t>
  </si>
  <si>
    <t>КТП-1280350/630</t>
  </si>
  <si>
    <t>КТП-1280352/400</t>
  </si>
  <si>
    <t>КТП-1280344/400</t>
  </si>
  <si>
    <t>КТП-1280317/400</t>
  </si>
  <si>
    <t>КТП -1280351/ 25</t>
  </si>
  <si>
    <t>КТП -1280355/ 25</t>
  </si>
  <si>
    <t>КТП -1280356/ 63</t>
  </si>
  <si>
    <t>КТП-1280353/630</t>
  </si>
  <si>
    <t>КТП -1280338/ 100</t>
  </si>
  <si>
    <t>КТП -1280360/ 250</t>
  </si>
  <si>
    <t>КТП-1280318/630</t>
  </si>
  <si>
    <t>КТП-1280320/630</t>
  </si>
  <si>
    <t>КТП-1280324/630</t>
  </si>
  <si>
    <t>КТП-1280327/630</t>
  </si>
  <si>
    <t>КТП-1280358/1000(Т-1)</t>
  </si>
  <si>
    <t>КТП-1280358/1000(Т-2)</t>
  </si>
  <si>
    <t>КТП-1280359/630(Т-1)</t>
  </si>
  <si>
    <t>КТП-1280359/630(Т-2)</t>
  </si>
  <si>
    <t>КТП-1280341/1000</t>
  </si>
  <si>
    <t>КТП-1280339/630</t>
  </si>
  <si>
    <t>КТП-1280362 / 400</t>
  </si>
  <si>
    <t>КТП -1280365 / 160</t>
  </si>
  <si>
    <t>КТП-1280366 / 400</t>
  </si>
  <si>
    <t>КТП-Мус 1620/630 СНТ "АВТОВАЗТРАНС"</t>
  </si>
  <si>
    <t>КТП- 22/630 СНТ "Отрада"</t>
  </si>
  <si>
    <t>КТП- 23/630 СНТ "Отрада"</t>
  </si>
  <si>
    <t>ЗТП  252 / 2х180 Т-1</t>
  </si>
  <si>
    <t>КТП-1280367 / 400</t>
  </si>
  <si>
    <t>КТП-1206/1000 СНТ "Росток-2"</t>
  </si>
  <si>
    <t>Начальник ДС СтЭС ______________________________________  Ребакин Ю.В.</t>
  </si>
  <si>
    <t xml:space="preserve">                                                                    (подпись)    </t>
  </si>
  <si>
    <t>Ставропольский участок - январь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</si>
</sst>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_-* #,##0.00&quot;р.&quot;_-;\-* #,##0.00&quot;р.&quot;_-;_-* &quot;-&quot;??&quot;р.&quot;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theme="1" tint="4.9989318521683403E-2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0" tint="-4.9989318521683403E-2"/>
      <name val="Calibri"/>
      <family val="2"/>
      <scheme val="minor"/>
    </font>
    <font>
      <b/>
      <sz val="16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charset val="204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165" fontId="14" fillId="0" borderId="0" applyFont="0" applyFill="0" applyBorder="0" applyAlignment="0" applyProtection="0"/>
  </cellStyleXfs>
  <cellXfs count="64">
    <xf numFmtId="0" fontId="0" fillId="0" borderId="0" xfId="0"/>
    <xf numFmtId="0" fontId="0" fillId="0" borderId="1" xfId="0" applyBorder="1"/>
    <xf numFmtId="0" fontId="0" fillId="3" borderId="1" xfId="0" applyFill="1" applyBorder="1"/>
    <xf numFmtId="0" fontId="7" fillId="4" borderId="1" xfId="0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7" fillId="5" borderId="1" xfId="0" applyNumberFormat="1" applyFont="1" applyFill="1" applyBorder="1" applyAlignment="1">
      <alignment horizontal="center" vertical="center"/>
    </xf>
    <xf numFmtId="0" fontId="9" fillId="0" borderId="1" xfId="0" applyFont="1" applyBorder="1"/>
    <xf numFmtId="0" fontId="10" fillId="0" borderId="1" xfId="0" applyFont="1" applyBorder="1"/>
    <xf numFmtId="164" fontId="9" fillId="0" borderId="1" xfId="0" applyNumberFormat="1" applyFont="1" applyBorder="1" applyAlignment="1">
      <alignment horizontal="center" vertical="center"/>
    </xf>
    <xf numFmtId="164" fontId="9" fillId="5" borderId="1" xfId="0" applyNumberFormat="1" applyFont="1" applyFill="1" applyBorder="1" applyAlignment="1">
      <alignment horizontal="center" vertical="center"/>
    </xf>
    <xf numFmtId="0" fontId="11" fillId="0" borderId="1" xfId="0" applyFont="1" applyBorder="1"/>
    <xf numFmtId="0" fontId="0" fillId="0" borderId="1" xfId="0" applyBorder="1" applyAlignment="1">
      <alignment horizontal="center"/>
    </xf>
    <xf numFmtId="0" fontId="0" fillId="0" borderId="1" xfId="0" applyFont="1" applyBorder="1"/>
    <xf numFmtId="0" fontId="13" fillId="0" borderId="1" xfId="0" applyFont="1" applyBorder="1"/>
    <xf numFmtId="0" fontId="0" fillId="0" borderId="15" xfId="0" applyFill="1" applyBorder="1"/>
    <xf numFmtId="0" fontId="0" fillId="0" borderId="0" xfId="0" applyAlignment="1">
      <alignment horizontal="center"/>
    </xf>
    <xf numFmtId="0" fontId="13" fillId="0" borderId="1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Font="1" applyBorder="1" applyAlignment="1">
      <alignment horizontal="center"/>
    </xf>
    <xf numFmtId="0" fontId="1" fillId="0" borderId="0" xfId="1"/>
    <xf numFmtId="0" fontId="15" fillId="0" borderId="0" xfId="1" applyFont="1"/>
    <xf numFmtId="2" fontId="7" fillId="5" borderId="5" xfId="0" applyNumberFormat="1" applyFont="1" applyFill="1" applyBorder="1" applyAlignment="1">
      <alignment horizontal="center" vertical="center"/>
    </xf>
    <xf numFmtId="2" fontId="0" fillId="5" borderId="1" xfId="0" applyNumberFormat="1" applyFill="1" applyBorder="1" applyAlignment="1">
      <alignment horizontal="center"/>
    </xf>
    <xf numFmtId="164" fontId="0" fillId="5" borderId="1" xfId="0" applyNumberFormat="1" applyFill="1" applyBorder="1" applyAlignment="1">
      <alignment horizontal="center"/>
    </xf>
    <xf numFmtId="2" fontId="3" fillId="5" borderId="5" xfId="0" applyNumberFormat="1" applyFont="1" applyFill="1" applyBorder="1" applyAlignment="1">
      <alignment horizontal="center" vertical="center"/>
    </xf>
    <xf numFmtId="2" fontId="13" fillId="5" borderId="5" xfId="0" applyNumberFormat="1" applyFont="1" applyFill="1" applyBorder="1" applyAlignment="1">
      <alignment horizontal="center" vertical="center"/>
    </xf>
    <xf numFmtId="2" fontId="7" fillId="5" borderId="1" xfId="0" applyNumberFormat="1" applyFont="1" applyFill="1" applyBorder="1" applyAlignment="1">
      <alignment horizontal="center" vertical="center"/>
    </xf>
    <xf numFmtId="2" fontId="0" fillId="5" borderId="5" xfId="0" applyNumberFormat="1" applyFont="1" applyFill="1" applyBorder="1" applyAlignment="1">
      <alignment horizontal="center" vertical="center"/>
    </xf>
    <xf numFmtId="2" fontId="2" fillId="5" borderId="5" xfId="0" applyNumberFormat="1" applyFont="1" applyFill="1" applyBorder="1" applyAlignment="1">
      <alignment horizontal="center" vertical="center"/>
    </xf>
    <xf numFmtId="2" fontId="0" fillId="5" borderId="7" xfId="0" applyNumberFormat="1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2" fontId="7" fillId="5" borderId="16" xfId="0" applyNumberFormat="1" applyFont="1" applyFill="1" applyBorder="1" applyAlignment="1">
      <alignment horizontal="center" vertical="center"/>
    </xf>
    <xf numFmtId="2" fontId="7" fillId="5" borderId="2" xfId="0" applyNumberFormat="1" applyFont="1" applyFill="1" applyBorder="1" applyAlignment="1">
      <alignment horizontal="center" vertical="center"/>
    </xf>
    <xf numFmtId="2" fontId="4" fillId="5" borderId="1" xfId="0" applyNumberFormat="1" applyFont="1" applyFill="1" applyBorder="1" applyAlignment="1">
      <alignment horizontal="center" vertical="center"/>
    </xf>
    <xf numFmtId="2" fontId="7" fillId="5" borderId="8" xfId="0" applyNumberFormat="1" applyFont="1" applyFill="1" applyBorder="1" applyAlignment="1">
      <alignment horizontal="center" vertical="center"/>
    </xf>
    <xf numFmtId="2" fontId="0" fillId="5" borderId="1" xfId="0" applyNumberFormat="1" applyFill="1" applyBorder="1" applyAlignment="1">
      <alignment horizontal="center" vertical="center"/>
    </xf>
    <xf numFmtId="0" fontId="16" fillId="4" borderId="1" xfId="0" applyFont="1" applyFill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2" fontId="0" fillId="0" borderId="0" xfId="0" applyNumberFormat="1"/>
    <xf numFmtId="0" fontId="6" fillId="6" borderId="12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7" fillId="4" borderId="5" xfId="0" applyFont="1" applyFill="1" applyBorder="1" applyAlignment="1">
      <alignment horizontal="center"/>
    </xf>
    <xf numFmtId="0" fontId="7" fillId="4" borderId="6" xfId="0" applyFont="1" applyFill="1" applyBorder="1" applyAlignment="1">
      <alignment horizontal="center"/>
    </xf>
    <xf numFmtId="0" fontId="7" fillId="4" borderId="7" xfId="0" applyFont="1" applyFill="1" applyBorder="1" applyAlignment="1">
      <alignment horizontal="center"/>
    </xf>
    <xf numFmtId="0" fontId="5" fillId="4" borderId="8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3" borderId="1" xfId="0" applyFill="1" applyBorder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16" fillId="4" borderId="1" xfId="0" applyFont="1" applyFill="1" applyBorder="1" applyAlignment="1">
      <alignment horizontal="center"/>
    </xf>
    <xf numFmtId="0" fontId="16" fillId="4" borderId="1" xfId="0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center" vertical="center"/>
    </xf>
    <xf numFmtId="2" fontId="18" fillId="4" borderId="1" xfId="0" applyNumberFormat="1" applyFont="1" applyFill="1" applyBorder="1" applyAlignment="1">
      <alignment horizontal="center" vertical="center"/>
    </xf>
    <xf numFmtId="2" fontId="18" fillId="4" borderId="8" xfId="0" applyNumberFormat="1" applyFont="1" applyFill="1" applyBorder="1" applyAlignment="1">
      <alignment horizontal="center" vertical="center"/>
    </xf>
  </cellXfs>
  <cellStyles count="3">
    <cellStyle name="Денежный 2" xfId="2"/>
    <cellStyle name="Обычный" xfId="0" builtinId="0"/>
    <cellStyle name="Обычный 2" xfId="1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77"/>
  <sheetViews>
    <sheetView topLeftCell="C43" zoomScaleNormal="100" workbookViewId="0">
      <selection activeCell="B167" sqref="B167"/>
    </sheetView>
  </sheetViews>
  <sheetFormatPr defaultRowHeight="15" x14ac:dyDescent="0.25"/>
  <cols>
    <col min="2" max="2" width="23.42578125" customWidth="1"/>
  </cols>
  <sheetData>
    <row r="1" spans="1:21" ht="34.5" customHeight="1" thickBot="1" x14ac:dyDescent="0.3">
      <c r="A1" s="54" t="s">
        <v>0</v>
      </c>
      <c r="B1" s="54"/>
      <c r="C1" s="54"/>
      <c r="D1" s="54"/>
      <c r="E1" s="54"/>
      <c r="F1" s="54"/>
      <c r="G1" s="54"/>
      <c r="H1" s="54"/>
      <c r="I1" s="54"/>
      <c r="J1" s="54"/>
      <c r="K1" s="55"/>
      <c r="L1" s="40" t="s">
        <v>162</v>
      </c>
      <c r="M1" s="41"/>
      <c r="N1" s="41"/>
      <c r="O1" s="41"/>
      <c r="P1" s="42"/>
      <c r="Q1" s="40" t="s">
        <v>183</v>
      </c>
      <c r="R1" s="41"/>
      <c r="S1" s="41"/>
      <c r="T1" s="41"/>
      <c r="U1" s="42"/>
    </row>
    <row r="2" spans="1:21" ht="15" customHeight="1" x14ac:dyDescent="0.25">
      <c r="A2" s="56" t="s">
        <v>1</v>
      </c>
      <c r="B2" s="57" t="s">
        <v>2</v>
      </c>
      <c r="C2" s="57" t="s">
        <v>3</v>
      </c>
      <c r="D2" s="57" t="s">
        <v>4</v>
      </c>
      <c r="E2" s="57"/>
      <c r="F2" s="57"/>
      <c r="G2" s="56" t="s">
        <v>5</v>
      </c>
      <c r="H2" s="56"/>
      <c r="I2" s="56"/>
      <c r="J2" s="56"/>
      <c r="K2" s="56"/>
      <c r="L2" s="43" t="s">
        <v>161</v>
      </c>
      <c r="M2" s="44"/>
      <c r="N2" s="44"/>
      <c r="O2" s="44"/>
      <c r="P2" s="45"/>
      <c r="Q2" s="43" t="s">
        <v>161</v>
      </c>
      <c r="R2" s="44"/>
      <c r="S2" s="44"/>
      <c r="T2" s="44"/>
      <c r="U2" s="45"/>
    </row>
    <row r="3" spans="1:21" x14ac:dyDescent="0.25">
      <c r="A3" s="56"/>
      <c r="B3" s="57"/>
      <c r="C3" s="57"/>
      <c r="D3" s="57"/>
      <c r="E3" s="57"/>
      <c r="F3" s="57"/>
      <c r="G3" s="56" t="s">
        <v>6</v>
      </c>
      <c r="H3" s="56"/>
      <c r="I3" s="56"/>
      <c r="J3" s="53" t="s">
        <v>7</v>
      </c>
      <c r="K3" s="53" t="s">
        <v>8</v>
      </c>
      <c r="L3" s="46"/>
      <c r="M3" s="47"/>
      <c r="N3" s="48"/>
      <c r="O3" s="49" t="s">
        <v>7</v>
      </c>
      <c r="P3" s="51" t="s">
        <v>8</v>
      </c>
      <c r="Q3" s="46"/>
      <c r="R3" s="47"/>
      <c r="S3" s="48"/>
      <c r="T3" s="49" t="s">
        <v>7</v>
      </c>
      <c r="U3" s="51" t="s">
        <v>8</v>
      </c>
    </row>
    <row r="4" spans="1:21" x14ac:dyDescent="0.25">
      <c r="A4" s="56"/>
      <c r="B4" s="57"/>
      <c r="C4" s="57"/>
      <c r="D4" s="57"/>
      <c r="E4" s="57"/>
      <c r="F4" s="57"/>
      <c r="G4" s="2" t="s">
        <v>9</v>
      </c>
      <c r="H4" s="2" t="s">
        <v>10</v>
      </c>
      <c r="I4" s="2" t="s">
        <v>11</v>
      </c>
      <c r="J4" s="53"/>
      <c r="K4" s="53"/>
      <c r="L4" s="3" t="s">
        <v>9</v>
      </c>
      <c r="M4" s="3" t="s">
        <v>10</v>
      </c>
      <c r="N4" s="3" t="s">
        <v>11</v>
      </c>
      <c r="O4" s="50"/>
      <c r="P4" s="52"/>
      <c r="Q4" s="3" t="s">
        <v>9</v>
      </c>
      <c r="R4" s="3" t="s">
        <v>10</v>
      </c>
      <c r="S4" s="3" t="s">
        <v>11</v>
      </c>
      <c r="T4" s="50"/>
      <c r="U4" s="52"/>
    </row>
    <row r="5" spans="1:21" x14ac:dyDescent="0.25">
      <c r="A5" s="1">
        <v>1</v>
      </c>
      <c r="B5" s="1" t="s">
        <v>12</v>
      </c>
      <c r="C5" s="1">
        <v>400</v>
      </c>
      <c r="D5" s="1" t="s">
        <v>13</v>
      </c>
      <c r="E5" s="1" t="s">
        <v>14</v>
      </c>
      <c r="F5" s="1"/>
      <c r="G5" s="1">
        <v>83</v>
      </c>
      <c r="H5" s="1">
        <v>93</v>
      </c>
      <c r="I5" s="1">
        <v>90</v>
      </c>
      <c r="J5" s="1">
        <v>58.289466666666669</v>
      </c>
      <c r="K5" s="1">
        <v>14.572366666666667</v>
      </c>
      <c r="L5" s="1">
        <v>6</v>
      </c>
      <c r="M5" s="1">
        <v>9</v>
      </c>
      <c r="N5" s="1">
        <v>3</v>
      </c>
      <c r="O5" s="4">
        <f t="shared" ref="O5:O74" si="0">(L5+M5+N5)/3*0.38*1.73</f>
        <v>3.9444000000000004</v>
      </c>
      <c r="P5" s="5">
        <f>(O5/C5)*100</f>
        <v>0.9861000000000002</v>
      </c>
      <c r="Q5" s="1"/>
      <c r="R5" s="1">
        <v>9</v>
      </c>
      <c r="S5" s="1">
        <v>3</v>
      </c>
      <c r="T5" s="4">
        <f t="shared" ref="T5:T15" si="1">(Q5+R5+S5)/3*0.38*1.73</f>
        <v>2.6295999999999999</v>
      </c>
      <c r="U5" s="5">
        <f>(T5/H5)*100</f>
        <v>2.8275268817204302</v>
      </c>
    </row>
    <row r="6" spans="1:21" x14ac:dyDescent="0.25">
      <c r="A6" s="1">
        <v>2</v>
      </c>
      <c r="B6" s="1" t="s">
        <v>15</v>
      </c>
      <c r="C6" s="1">
        <v>400</v>
      </c>
      <c r="D6" s="1" t="s">
        <v>13</v>
      </c>
      <c r="E6" s="1"/>
      <c r="F6" s="1"/>
      <c r="G6" s="1">
        <v>146</v>
      </c>
      <c r="H6" s="1">
        <v>106</v>
      </c>
      <c r="I6" s="1">
        <v>118</v>
      </c>
      <c r="J6" s="1">
        <v>81.079333333333338</v>
      </c>
      <c r="K6" s="1">
        <v>20.269833333333334</v>
      </c>
      <c r="L6" s="1">
        <v>42</v>
      </c>
      <c r="M6" s="1">
        <v>19</v>
      </c>
      <c r="N6" s="1">
        <v>4</v>
      </c>
      <c r="O6" s="4">
        <f t="shared" si="0"/>
        <v>14.243666666666668</v>
      </c>
      <c r="P6" s="5">
        <f t="shared" ref="P6:P75" si="2">(O6/C6)*100</f>
        <v>3.560916666666667</v>
      </c>
      <c r="Q6" s="1"/>
      <c r="R6" s="1">
        <v>19</v>
      </c>
      <c r="S6" s="1">
        <v>4</v>
      </c>
      <c r="T6" s="4">
        <f t="shared" si="1"/>
        <v>5.0400666666666671</v>
      </c>
      <c r="U6" s="5">
        <f t="shared" ref="U6:U15" si="3">(T6/H6)*100</f>
        <v>4.7547798742138365</v>
      </c>
    </row>
    <row r="7" spans="1:21" x14ac:dyDescent="0.25">
      <c r="A7" s="1">
        <v>3</v>
      </c>
      <c r="B7" s="1" t="s">
        <v>16</v>
      </c>
      <c r="C7" s="1">
        <v>160</v>
      </c>
      <c r="D7" s="1" t="s">
        <v>17</v>
      </c>
      <c r="E7" s="1" t="s">
        <v>14</v>
      </c>
      <c r="F7" s="1"/>
      <c r="G7" s="1">
        <v>64</v>
      </c>
      <c r="H7" s="1">
        <v>104</v>
      </c>
      <c r="I7" s="1">
        <v>75</v>
      </c>
      <c r="J7" s="1">
        <v>53.249400000000001</v>
      </c>
      <c r="K7" s="1">
        <v>33.280875000000002</v>
      </c>
      <c r="L7" s="1">
        <v>20</v>
      </c>
      <c r="M7" s="1">
        <v>7</v>
      </c>
      <c r="N7" s="1">
        <v>0</v>
      </c>
      <c r="O7" s="4">
        <f t="shared" si="0"/>
        <v>5.9165999999999999</v>
      </c>
      <c r="P7" s="5">
        <f t="shared" si="2"/>
        <v>3.6978749999999998</v>
      </c>
      <c r="Q7" s="1"/>
      <c r="R7" s="1">
        <v>7</v>
      </c>
      <c r="S7" s="1">
        <v>0</v>
      </c>
      <c r="T7" s="4">
        <f t="shared" si="1"/>
        <v>1.5339333333333334</v>
      </c>
      <c r="U7" s="5">
        <f t="shared" si="3"/>
        <v>1.4749358974358975</v>
      </c>
    </row>
    <row r="8" spans="1:21" x14ac:dyDescent="0.25">
      <c r="A8" s="1">
        <v>4</v>
      </c>
      <c r="B8" s="1" t="s">
        <v>18</v>
      </c>
      <c r="C8" s="1">
        <v>250</v>
      </c>
      <c r="D8" s="1" t="s">
        <v>13</v>
      </c>
      <c r="E8" s="1"/>
      <c r="F8" s="1"/>
      <c r="G8" s="1">
        <v>210</v>
      </c>
      <c r="H8" s="1">
        <v>160</v>
      </c>
      <c r="I8" s="1">
        <v>122</v>
      </c>
      <c r="J8" s="1">
        <v>107.81359999999999</v>
      </c>
      <c r="K8" s="1">
        <v>43.125439999999998</v>
      </c>
      <c r="L8" s="1">
        <v>39</v>
      </c>
      <c r="M8" s="1">
        <v>85</v>
      </c>
      <c r="N8" s="1">
        <v>67</v>
      </c>
      <c r="O8" s="4">
        <f t="shared" si="0"/>
        <v>41.85446666666666</v>
      </c>
      <c r="P8" s="5">
        <f t="shared" si="2"/>
        <v>16.741786666666663</v>
      </c>
      <c r="Q8" s="1"/>
      <c r="R8" s="1">
        <v>85</v>
      </c>
      <c r="S8" s="1">
        <v>67</v>
      </c>
      <c r="T8" s="4">
        <f t="shared" si="1"/>
        <v>33.308266666666668</v>
      </c>
      <c r="U8" s="5">
        <f t="shared" si="3"/>
        <v>20.817666666666668</v>
      </c>
    </row>
    <row r="9" spans="1:21" x14ac:dyDescent="0.25">
      <c r="A9" s="1">
        <v>5</v>
      </c>
      <c r="B9" s="1" t="s">
        <v>19</v>
      </c>
      <c r="C9" s="1">
        <v>100</v>
      </c>
      <c r="D9" s="1" t="s">
        <v>13</v>
      </c>
      <c r="E9" s="1" t="s">
        <v>14</v>
      </c>
      <c r="F9" s="1"/>
      <c r="G9" s="1">
        <v>146</v>
      </c>
      <c r="H9" s="1">
        <v>132</v>
      </c>
      <c r="I9" s="1">
        <v>140</v>
      </c>
      <c r="J9" s="1">
        <v>91.597733333333338</v>
      </c>
      <c r="K9" s="1">
        <v>91.597733333333338</v>
      </c>
      <c r="L9" s="1">
        <v>93</v>
      </c>
      <c r="M9" s="1">
        <v>47</v>
      </c>
      <c r="N9" s="1">
        <v>99</v>
      </c>
      <c r="O9" s="4">
        <f t="shared" si="0"/>
        <v>52.372866666666674</v>
      </c>
      <c r="P9" s="5">
        <f t="shared" si="2"/>
        <v>52.372866666666674</v>
      </c>
      <c r="Q9" s="1"/>
      <c r="R9" s="1">
        <v>47</v>
      </c>
      <c r="S9" s="1">
        <v>99</v>
      </c>
      <c r="T9" s="4">
        <f t="shared" si="1"/>
        <v>31.993466666666663</v>
      </c>
      <c r="U9" s="5">
        <f t="shared" si="3"/>
        <v>24.237474747474742</v>
      </c>
    </row>
    <row r="10" spans="1:21" x14ac:dyDescent="0.25">
      <c r="A10" s="1">
        <v>6</v>
      </c>
      <c r="B10" s="1" t="s">
        <v>20</v>
      </c>
      <c r="C10" s="1">
        <v>100</v>
      </c>
      <c r="D10" s="1" t="s">
        <v>13</v>
      </c>
      <c r="E10" s="1"/>
      <c r="F10" s="1"/>
      <c r="G10" s="1">
        <v>96</v>
      </c>
      <c r="H10" s="1">
        <v>50</v>
      </c>
      <c r="I10" s="1">
        <v>86</v>
      </c>
      <c r="J10" s="1">
        <v>50.83893333333333</v>
      </c>
      <c r="K10" s="1">
        <v>50.838933333333323</v>
      </c>
      <c r="L10" s="1">
        <v>37</v>
      </c>
      <c r="M10" s="1">
        <v>46</v>
      </c>
      <c r="N10" s="1">
        <v>26</v>
      </c>
      <c r="O10" s="4">
        <f t="shared" si="0"/>
        <v>23.885533333333335</v>
      </c>
      <c r="P10" s="5">
        <f t="shared" si="2"/>
        <v>23.885533333333335</v>
      </c>
      <c r="Q10" s="1"/>
      <c r="R10" s="1">
        <v>46</v>
      </c>
      <c r="S10" s="1">
        <v>26</v>
      </c>
      <c r="T10" s="4">
        <f t="shared" si="1"/>
        <v>15.777600000000001</v>
      </c>
      <c r="U10" s="5">
        <f t="shared" si="3"/>
        <v>31.555200000000006</v>
      </c>
    </row>
    <row r="11" spans="1:21" x14ac:dyDescent="0.25">
      <c r="A11" s="1">
        <v>7</v>
      </c>
      <c r="B11" s="1" t="s">
        <v>21</v>
      </c>
      <c r="C11" s="1">
        <v>160</v>
      </c>
      <c r="D11" s="1"/>
      <c r="E11" s="1" t="s">
        <v>22</v>
      </c>
      <c r="F11" s="1"/>
      <c r="G11" s="1">
        <v>44</v>
      </c>
      <c r="H11" s="1">
        <v>52</v>
      </c>
      <c r="I11" s="1">
        <v>58</v>
      </c>
      <c r="J11" s="1">
        <v>33.746533333333332</v>
      </c>
      <c r="K11" s="1">
        <v>21.091583333333332</v>
      </c>
      <c r="L11" s="1">
        <v>0</v>
      </c>
      <c r="M11" s="1">
        <v>0</v>
      </c>
      <c r="N11" s="1">
        <v>0</v>
      </c>
      <c r="O11" s="4">
        <f t="shared" si="0"/>
        <v>0</v>
      </c>
      <c r="P11" s="5">
        <f t="shared" si="2"/>
        <v>0</v>
      </c>
      <c r="Q11" s="1">
        <v>0</v>
      </c>
      <c r="R11" s="1">
        <v>0</v>
      </c>
      <c r="S11" s="1">
        <v>0</v>
      </c>
      <c r="T11" s="4">
        <f t="shared" si="1"/>
        <v>0</v>
      </c>
      <c r="U11" s="5">
        <f t="shared" si="3"/>
        <v>0</v>
      </c>
    </row>
    <row r="12" spans="1:21" x14ac:dyDescent="0.25">
      <c r="A12" s="1"/>
      <c r="B12" s="1"/>
      <c r="C12" s="1">
        <v>250</v>
      </c>
      <c r="D12" s="1" t="s">
        <v>23</v>
      </c>
      <c r="E12" s="1"/>
      <c r="F12" s="1"/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4">
        <f t="shared" si="0"/>
        <v>0</v>
      </c>
      <c r="P12" s="5">
        <f t="shared" si="2"/>
        <v>0</v>
      </c>
      <c r="Q12" s="1"/>
      <c r="R12" s="1"/>
      <c r="S12" s="1">
        <v>60</v>
      </c>
      <c r="T12" s="1">
        <v>38.129199999999997</v>
      </c>
      <c r="U12" s="1"/>
    </row>
    <row r="13" spans="1:21" x14ac:dyDescent="0.25">
      <c r="A13" s="1">
        <v>8</v>
      </c>
      <c r="B13" s="1" t="s">
        <v>24</v>
      </c>
      <c r="C13" s="1">
        <v>160</v>
      </c>
      <c r="D13" s="1" t="s">
        <v>17</v>
      </c>
      <c r="E13" s="1"/>
      <c r="F13" s="1"/>
      <c r="G13" s="1">
        <v>18</v>
      </c>
      <c r="H13" s="1">
        <v>18</v>
      </c>
      <c r="I13" s="1">
        <v>16</v>
      </c>
      <c r="J13" s="1">
        <v>11.394933333333332</v>
      </c>
      <c r="K13" s="1">
        <v>7.121833333333333</v>
      </c>
      <c r="L13" s="1">
        <v>40</v>
      </c>
      <c r="M13" s="1">
        <v>23</v>
      </c>
      <c r="N13" s="1">
        <v>26</v>
      </c>
      <c r="O13" s="4">
        <f t="shared" si="0"/>
        <v>19.502866666666666</v>
      </c>
      <c r="P13" s="5">
        <f t="shared" si="2"/>
        <v>12.189291666666666</v>
      </c>
      <c r="Q13" s="1"/>
      <c r="R13" s="1">
        <v>23</v>
      </c>
      <c r="S13" s="1">
        <v>26</v>
      </c>
      <c r="T13" s="4">
        <f t="shared" si="1"/>
        <v>10.737533333333332</v>
      </c>
      <c r="U13" s="5">
        <f t="shared" si="3"/>
        <v>59.652962962962953</v>
      </c>
    </row>
    <row r="14" spans="1:21" x14ac:dyDescent="0.25">
      <c r="A14" s="1">
        <v>9</v>
      </c>
      <c r="B14" s="1" t="s">
        <v>25</v>
      </c>
      <c r="C14" s="1">
        <v>160</v>
      </c>
      <c r="D14" s="1" t="s">
        <v>13</v>
      </c>
      <c r="E14" s="1"/>
      <c r="F14" s="1"/>
      <c r="G14" s="1">
        <v>59</v>
      </c>
      <c r="H14" s="1">
        <v>55</v>
      </c>
      <c r="I14" s="1">
        <v>60</v>
      </c>
      <c r="J14" s="1">
        <v>38.129199999999997</v>
      </c>
      <c r="K14" s="1">
        <v>23.830749999999998</v>
      </c>
      <c r="L14" s="1">
        <v>75</v>
      </c>
      <c r="M14" s="1">
        <v>89</v>
      </c>
      <c r="N14" s="1">
        <v>136</v>
      </c>
      <c r="O14" s="4">
        <f t="shared" si="0"/>
        <v>65.739999999999995</v>
      </c>
      <c r="P14" s="5">
        <f t="shared" si="2"/>
        <v>41.087499999999999</v>
      </c>
      <c r="Q14" s="1"/>
      <c r="R14" s="1">
        <v>89</v>
      </c>
      <c r="S14" s="1">
        <v>136</v>
      </c>
      <c r="T14" s="4">
        <f t="shared" si="1"/>
        <v>49.305</v>
      </c>
      <c r="U14" s="5">
        <f t="shared" si="3"/>
        <v>89.645454545454555</v>
      </c>
    </row>
    <row r="15" spans="1:21" x14ac:dyDescent="0.25">
      <c r="A15" s="1">
        <v>10</v>
      </c>
      <c r="B15" s="1" t="s">
        <v>26</v>
      </c>
      <c r="C15" s="1">
        <v>100</v>
      </c>
      <c r="D15" s="1" t="s">
        <v>13</v>
      </c>
      <c r="E15" s="1"/>
      <c r="F15" s="1"/>
      <c r="G15" s="1">
        <v>48</v>
      </c>
      <c r="H15" s="1">
        <v>56</v>
      </c>
      <c r="I15" s="1">
        <v>64</v>
      </c>
      <c r="J15" s="1">
        <v>36.814399999999999</v>
      </c>
      <c r="K15" s="1">
        <v>36.814399999999999</v>
      </c>
      <c r="L15" s="1">
        <v>2</v>
      </c>
      <c r="M15" s="1">
        <v>9</v>
      </c>
      <c r="N15" s="1">
        <v>16</v>
      </c>
      <c r="O15" s="4">
        <f t="shared" si="0"/>
        <v>5.9165999999999999</v>
      </c>
      <c r="P15" s="5">
        <f t="shared" si="2"/>
        <v>5.9165999999999999</v>
      </c>
      <c r="Q15" s="1"/>
      <c r="R15" s="1">
        <v>9</v>
      </c>
      <c r="S15" s="1">
        <v>16</v>
      </c>
      <c r="T15" s="4">
        <f t="shared" si="1"/>
        <v>5.4783333333333335</v>
      </c>
      <c r="U15" s="5">
        <f t="shared" si="3"/>
        <v>9.7827380952380949</v>
      </c>
    </row>
    <row r="16" spans="1:21" x14ac:dyDescent="0.25">
      <c r="A16" s="1">
        <v>11</v>
      </c>
      <c r="B16" s="1" t="s">
        <v>27</v>
      </c>
      <c r="C16" s="1">
        <v>250</v>
      </c>
      <c r="D16" s="1" t="s">
        <v>13</v>
      </c>
      <c r="E16" s="1"/>
      <c r="F16" s="1"/>
      <c r="G16" s="1">
        <v>70</v>
      </c>
      <c r="H16" s="1">
        <v>72</v>
      </c>
      <c r="I16" s="1">
        <v>56</v>
      </c>
      <c r="J16" s="1">
        <v>43.388400000000004</v>
      </c>
      <c r="K16" s="1">
        <v>17.355360000000005</v>
      </c>
      <c r="L16" s="1">
        <v>14</v>
      </c>
      <c r="M16" s="1">
        <v>7</v>
      </c>
      <c r="N16" s="1">
        <v>8</v>
      </c>
      <c r="O16" s="4">
        <f t="shared" si="0"/>
        <v>6.3548666666666662</v>
      </c>
      <c r="P16" s="5">
        <f t="shared" si="2"/>
        <v>2.5419466666666666</v>
      </c>
      <c r="Q16" s="1"/>
      <c r="R16" s="1">
        <v>15</v>
      </c>
      <c r="S16" s="1">
        <v>36</v>
      </c>
      <c r="T16" s="4">
        <f t="shared" ref="T16:T34" si="4">(Q6+R6+S6)/3*0.38*1.73</f>
        <v>5.0400666666666671</v>
      </c>
      <c r="U16" s="5">
        <f t="shared" ref="U16:U64" si="5">(T16/H16)*100</f>
        <v>7.0000925925925941</v>
      </c>
    </row>
    <row r="17" spans="1:21" x14ac:dyDescent="0.25">
      <c r="A17" s="1">
        <v>12</v>
      </c>
      <c r="B17" s="1" t="s">
        <v>28</v>
      </c>
      <c r="C17" s="1">
        <v>630</v>
      </c>
      <c r="D17" s="1" t="s">
        <v>13</v>
      </c>
      <c r="E17" s="1"/>
      <c r="F17" s="1"/>
      <c r="G17" s="1">
        <v>10</v>
      </c>
      <c r="H17" s="1">
        <v>45</v>
      </c>
      <c r="I17" s="1">
        <v>27</v>
      </c>
      <c r="J17" s="1">
        <v>17.968933333333332</v>
      </c>
      <c r="K17" s="1">
        <v>2.8522116402116398</v>
      </c>
      <c r="L17" s="1">
        <v>0</v>
      </c>
      <c r="M17" s="1">
        <v>1</v>
      </c>
      <c r="N17" s="1">
        <v>8</v>
      </c>
      <c r="O17" s="4">
        <f t="shared" si="0"/>
        <v>1.9722000000000002</v>
      </c>
      <c r="P17" s="5">
        <f t="shared" si="2"/>
        <v>0.31304761904761907</v>
      </c>
      <c r="Q17" s="1"/>
      <c r="R17" s="1">
        <v>196</v>
      </c>
      <c r="S17" s="1">
        <v>184</v>
      </c>
      <c r="T17" s="4">
        <f t="shared" si="4"/>
        <v>1.5339333333333334</v>
      </c>
      <c r="U17" s="5">
        <f t="shared" si="5"/>
        <v>3.4087407407407406</v>
      </c>
    </row>
    <row r="18" spans="1:21" x14ac:dyDescent="0.25">
      <c r="A18" s="1"/>
      <c r="B18" s="1"/>
      <c r="C18" s="1">
        <v>630</v>
      </c>
      <c r="D18" s="1" t="s">
        <v>23</v>
      </c>
      <c r="E18" s="1"/>
      <c r="F18" s="1"/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4">
        <f t="shared" si="0"/>
        <v>0</v>
      </c>
      <c r="P18" s="5">
        <f t="shared" si="2"/>
        <v>0</v>
      </c>
      <c r="Q18" s="1"/>
      <c r="R18" s="1">
        <v>225</v>
      </c>
      <c r="S18" s="1">
        <v>265</v>
      </c>
      <c r="T18" s="4">
        <f t="shared" si="4"/>
        <v>33.308266666666668</v>
      </c>
      <c r="U18" s="5"/>
    </row>
    <row r="19" spans="1:21" x14ac:dyDescent="0.25">
      <c r="A19" s="1">
        <v>13</v>
      </c>
      <c r="B19" s="1" t="s">
        <v>29</v>
      </c>
      <c r="C19" s="1">
        <v>160</v>
      </c>
      <c r="D19" s="1"/>
      <c r="E19" s="1" t="s">
        <v>22</v>
      </c>
      <c r="F19" s="1"/>
      <c r="G19" s="1">
        <v>208</v>
      </c>
      <c r="H19" s="1">
        <v>259</v>
      </c>
      <c r="I19" s="1">
        <v>240</v>
      </c>
      <c r="J19" s="1">
        <v>154.92726666666667</v>
      </c>
      <c r="K19" s="1">
        <v>96.829541666666657</v>
      </c>
      <c r="L19" s="1">
        <v>2</v>
      </c>
      <c r="M19" s="1">
        <v>0</v>
      </c>
      <c r="N19" s="1">
        <v>2</v>
      </c>
      <c r="O19" s="4">
        <f t="shared" si="0"/>
        <v>0.87653333333333316</v>
      </c>
      <c r="P19" s="5">
        <f t="shared" si="2"/>
        <v>0.54783333333333328</v>
      </c>
      <c r="Q19" s="1"/>
      <c r="R19" s="1">
        <v>255</v>
      </c>
      <c r="S19" s="1">
        <v>264</v>
      </c>
      <c r="T19" s="4">
        <f t="shared" si="4"/>
        <v>31.993466666666663</v>
      </c>
      <c r="U19" s="5">
        <f t="shared" si="5"/>
        <v>12.352689832689832</v>
      </c>
    </row>
    <row r="20" spans="1:21" x14ac:dyDescent="0.25">
      <c r="A20" s="1">
        <v>14</v>
      </c>
      <c r="B20" s="1" t="s">
        <v>30</v>
      </c>
      <c r="C20" s="1">
        <v>160</v>
      </c>
      <c r="D20" s="1"/>
      <c r="E20" s="1"/>
      <c r="F20" s="1" t="s">
        <v>31</v>
      </c>
      <c r="G20" s="1">
        <v>27</v>
      </c>
      <c r="H20" s="1">
        <v>28</v>
      </c>
      <c r="I20" s="1">
        <v>40</v>
      </c>
      <c r="J20" s="1">
        <v>20.817666666666668</v>
      </c>
      <c r="K20" s="1">
        <v>13.011041666666667</v>
      </c>
      <c r="L20" s="1">
        <v>0</v>
      </c>
      <c r="M20" s="1">
        <v>7</v>
      </c>
      <c r="N20" s="1">
        <v>2</v>
      </c>
      <c r="O20" s="4">
        <f t="shared" si="0"/>
        <v>1.9722000000000002</v>
      </c>
      <c r="P20" s="5">
        <f t="shared" si="2"/>
        <v>1.2326250000000001</v>
      </c>
      <c r="Q20" s="1"/>
      <c r="R20" s="1">
        <v>94</v>
      </c>
      <c r="S20" s="1">
        <v>66</v>
      </c>
      <c r="T20" s="4">
        <f t="shared" si="4"/>
        <v>15.777600000000001</v>
      </c>
      <c r="U20" s="5">
        <f t="shared" si="5"/>
        <v>56.348571428571439</v>
      </c>
    </row>
    <row r="21" spans="1:21" x14ac:dyDescent="0.25">
      <c r="A21" s="1">
        <v>15</v>
      </c>
      <c r="B21" s="1" t="s">
        <v>32</v>
      </c>
      <c r="C21" s="1">
        <v>160</v>
      </c>
      <c r="D21" s="1" t="s">
        <v>13</v>
      </c>
      <c r="E21" s="1" t="s">
        <v>22</v>
      </c>
      <c r="F21" s="1" t="s">
        <v>33</v>
      </c>
      <c r="G21" s="1">
        <v>170</v>
      </c>
      <c r="H21" s="1">
        <v>162</v>
      </c>
      <c r="I21" s="1">
        <v>180</v>
      </c>
      <c r="J21" s="1">
        <v>112.19626666666665</v>
      </c>
      <c r="K21" s="1">
        <v>70.12266666666666</v>
      </c>
      <c r="L21" s="1">
        <v>78</v>
      </c>
      <c r="M21" s="1">
        <v>47</v>
      </c>
      <c r="N21" s="1">
        <v>59</v>
      </c>
      <c r="O21" s="4">
        <f t="shared" si="0"/>
        <v>40.320533333333337</v>
      </c>
      <c r="P21" s="5">
        <f t="shared" si="2"/>
        <v>25.200333333333337</v>
      </c>
      <c r="Q21" s="1"/>
      <c r="R21" s="1">
        <v>7</v>
      </c>
      <c r="S21" s="1">
        <v>10</v>
      </c>
      <c r="T21" s="4">
        <f t="shared" si="4"/>
        <v>0</v>
      </c>
      <c r="U21" s="5">
        <f t="shared" si="5"/>
        <v>0</v>
      </c>
    </row>
    <row r="22" spans="1:21" x14ac:dyDescent="0.25">
      <c r="A22" s="1">
        <v>16</v>
      </c>
      <c r="B22" s="1" t="s">
        <v>34</v>
      </c>
      <c r="C22" s="1">
        <v>630</v>
      </c>
      <c r="D22" s="1" t="s">
        <v>13</v>
      </c>
      <c r="E22" s="1"/>
      <c r="F22" s="1"/>
      <c r="G22" s="1">
        <v>78</v>
      </c>
      <c r="H22" s="1">
        <v>82</v>
      </c>
      <c r="I22" s="1">
        <v>110</v>
      </c>
      <c r="J22" s="1">
        <v>59.166000000000004</v>
      </c>
      <c r="K22" s="1">
        <v>9.3914285714285715</v>
      </c>
      <c r="L22" s="1">
        <v>27</v>
      </c>
      <c r="M22" s="1">
        <v>30</v>
      </c>
      <c r="N22" s="1">
        <v>58</v>
      </c>
      <c r="O22" s="4">
        <f t="shared" si="0"/>
        <v>25.200333333333337</v>
      </c>
      <c r="P22" s="5">
        <f t="shared" si="2"/>
        <v>4.0000529100529105</v>
      </c>
      <c r="Q22" s="1"/>
      <c r="R22" s="1">
        <v>2</v>
      </c>
      <c r="S22" s="1">
        <v>1</v>
      </c>
      <c r="T22" s="4">
        <f t="shared" si="4"/>
        <v>13.148</v>
      </c>
      <c r="U22" s="5">
        <f t="shared" si="5"/>
        <v>16.034146341463416</v>
      </c>
    </row>
    <row r="23" spans="1:21" x14ac:dyDescent="0.25">
      <c r="A23" s="1">
        <v>17</v>
      </c>
      <c r="B23" s="1" t="s">
        <v>35</v>
      </c>
      <c r="C23" s="1">
        <v>160</v>
      </c>
      <c r="D23" s="1" t="s">
        <v>13</v>
      </c>
      <c r="E23" s="1"/>
      <c r="F23" s="1"/>
      <c r="G23" s="1">
        <v>46</v>
      </c>
      <c r="H23" s="1">
        <v>32</v>
      </c>
      <c r="I23" s="1">
        <v>70</v>
      </c>
      <c r="J23" s="1">
        <v>32.431733333333334</v>
      </c>
      <c r="K23" s="1">
        <v>20.269833333333334</v>
      </c>
      <c r="L23" s="1">
        <v>1</v>
      </c>
      <c r="M23" s="1">
        <v>20</v>
      </c>
      <c r="N23" s="1">
        <v>7</v>
      </c>
      <c r="O23" s="4">
        <f t="shared" si="0"/>
        <v>6.1357333333333335</v>
      </c>
      <c r="P23" s="5">
        <f t="shared" si="2"/>
        <v>3.8348333333333331</v>
      </c>
      <c r="Q23" s="1"/>
      <c r="R23" s="1">
        <v>84</v>
      </c>
      <c r="S23" s="1">
        <v>114</v>
      </c>
      <c r="T23" s="4">
        <f t="shared" si="4"/>
        <v>10.737533333333332</v>
      </c>
      <c r="U23" s="5">
        <f t="shared" si="5"/>
        <v>33.554791666666659</v>
      </c>
    </row>
    <row r="24" spans="1:21" x14ac:dyDescent="0.25">
      <c r="A24" s="1">
        <v>18</v>
      </c>
      <c r="B24" s="1" t="s">
        <v>36</v>
      </c>
      <c r="C24" s="1">
        <v>400</v>
      </c>
      <c r="D24" s="1" t="s">
        <v>13</v>
      </c>
      <c r="E24" s="1"/>
      <c r="F24" s="1"/>
      <c r="G24" s="1">
        <v>44</v>
      </c>
      <c r="H24" s="1">
        <v>58</v>
      </c>
      <c r="I24" s="1">
        <v>29</v>
      </c>
      <c r="J24" s="1">
        <v>28.706466666666667</v>
      </c>
      <c r="K24" s="1">
        <v>7.1766166666666669</v>
      </c>
      <c r="L24" s="1">
        <v>33</v>
      </c>
      <c r="M24" s="1">
        <v>36</v>
      </c>
      <c r="N24" s="1">
        <v>35</v>
      </c>
      <c r="O24" s="4">
        <f t="shared" si="0"/>
        <v>22.789866666666665</v>
      </c>
      <c r="P24" s="5">
        <f t="shared" si="2"/>
        <v>5.6974666666666662</v>
      </c>
      <c r="Q24" s="1"/>
      <c r="R24" s="1">
        <v>18</v>
      </c>
      <c r="S24" s="1">
        <v>13</v>
      </c>
      <c r="T24" s="4">
        <f t="shared" si="4"/>
        <v>49.305</v>
      </c>
      <c r="U24" s="5">
        <f t="shared" si="5"/>
        <v>85.008620689655174</v>
      </c>
    </row>
    <row r="25" spans="1:21" x14ac:dyDescent="0.25">
      <c r="A25" s="1">
        <v>19</v>
      </c>
      <c r="B25" s="1" t="s">
        <v>37</v>
      </c>
      <c r="C25" s="1">
        <v>100</v>
      </c>
      <c r="D25" s="1" t="s">
        <v>13</v>
      </c>
      <c r="E25" s="1"/>
      <c r="F25" s="1"/>
      <c r="G25" s="1">
        <v>98</v>
      </c>
      <c r="H25" s="1">
        <v>83</v>
      </c>
      <c r="I25" s="1">
        <v>82</v>
      </c>
      <c r="J25" s="1">
        <v>57.632066666666667</v>
      </c>
      <c r="K25" s="1">
        <v>57.632066666666674</v>
      </c>
      <c r="L25" s="1">
        <v>8</v>
      </c>
      <c r="M25" s="1">
        <v>17</v>
      </c>
      <c r="N25" s="1">
        <v>22</v>
      </c>
      <c r="O25" s="4">
        <f t="shared" si="0"/>
        <v>10.299266666666666</v>
      </c>
      <c r="P25" s="5">
        <f t="shared" si="2"/>
        <v>10.299266666666666</v>
      </c>
      <c r="Q25" s="1"/>
      <c r="R25" s="10"/>
      <c r="S25" s="1"/>
      <c r="T25" s="4">
        <f t="shared" si="4"/>
        <v>5.4783333333333335</v>
      </c>
      <c r="U25" s="5">
        <f t="shared" si="5"/>
        <v>6.6004016064257032</v>
      </c>
    </row>
    <row r="26" spans="1:21" x14ac:dyDescent="0.25">
      <c r="A26" s="1">
        <v>20</v>
      </c>
      <c r="B26" s="1" t="s">
        <v>38</v>
      </c>
      <c r="C26" s="1">
        <v>100</v>
      </c>
      <c r="D26" s="1" t="s">
        <v>13</v>
      </c>
      <c r="E26" s="1"/>
      <c r="F26" s="1"/>
      <c r="G26" s="1">
        <v>100</v>
      </c>
      <c r="H26" s="1">
        <v>110</v>
      </c>
      <c r="I26" s="1">
        <v>106</v>
      </c>
      <c r="J26" s="1">
        <v>69.246133333333333</v>
      </c>
      <c r="K26" s="1">
        <v>69.246133333333333</v>
      </c>
      <c r="L26" s="1">
        <v>24</v>
      </c>
      <c r="M26" s="1">
        <v>15</v>
      </c>
      <c r="N26" s="1">
        <v>36</v>
      </c>
      <c r="O26" s="4">
        <f t="shared" si="0"/>
        <v>16.434999999999999</v>
      </c>
      <c r="P26" s="5">
        <f t="shared" si="2"/>
        <v>16.434999999999999</v>
      </c>
      <c r="Q26" s="1"/>
      <c r="R26" s="1">
        <v>49</v>
      </c>
      <c r="S26" s="1">
        <v>53</v>
      </c>
      <c r="T26" s="4">
        <f t="shared" si="4"/>
        <v>11.175800000000001</v>
      </c>
      <c r="U26" s="5">
        <f t="shared" si="5"/>
        <v>10.159818181818183</v>
      </c>
    </row>
    <row r="27" spans="1:21" x14ac:dyDescent="0.25">
      <c r="A27" s="1">
        <v>21</v>
      </c>
      <c r="B27" s="1" t="s">
        <v>39</v>
      </c>
      <c r="C27" s="1">
        <v>630</v>
      </c>
      <c r="D27" s="1" t="s">
        <v>13</v>
      </c>
      <c r="E27" s="1" t="s">
        <v>17</v>
      </c>
      <c r="F27" s="1"/>
      <c r="G27" s="1">
        <v>224</v>
      </c>
      <c r="H27" s="1">
        <v>208</v>
      </c>
      <c r="I27" s="1">
        <v>226</v>
      </c>
      <c r="J27" s="1">
        <v>144.18973333333335</v>
      </c>
      <c r="K27" s="1">
        <v>22.887259259259263</v>
      </c>
      <c r="L27" s="1">
        <v>176</v>
      </c>
      <c r="M27" s="1">
        <v>196</v>
      </c>
      <c r="N27" s="1">
        <v>184</v>
      </c>
      <c r="O27" s="4">
        <f t="shared" si="0"/>
        <v>121.83813333333335</v>
      </c>
      <c r="P27" s="5">
        <f t="shared" si="2"/>
        <v>19.339386243386244</v>
      </c>
      <c r="Q27" s="1"/>
      <c r="R27" s="1"/>
      <c r="S27" s="1"/>
      <c r="T27" s="4">
        <f t="shared" si="4"/>
        <v>83.270666666666671</v>
      </c>
      <c r="U27" s="5">
        <f t="shared" si="5"/>
        <v>40.033974358974362</v>
      </c>
    </row>
    <row r="28" spans="1:21" x14ac:dyDescent="0.25">
      <c r="A28" s="1">
        <v>22</v>
      </c>
      <c r="B28" s="1" t="s">
        <v>40</v>
      </c>
      <c r="C28" s="1">
        <v>630</v>
      </c>
      <c r="D28" s="1" t="s">
        <v>13</v>
      </c>
      <c r="E28" s="1"/>
      <c r="F28" s="1"/>
      <c r="G28" s="1">
        <v>460</v>
      </c>
      <c r="H28" s="1">
        <v>490</v>
      </c>
      <c r="I28" s="1">
        <v>490</v>
      </c>
      <c r="J28" s="1">
        <v>315.55200000000002</v>
      </c>
      <c r="K28" s="1">
        <v>50.08761904761905</v>
      </c>
      <c r="L28" s="1">
        <v>270</v>
      </c>
      <c r="M28" s="1">
        <v>225</v>
      </c>
      <c r="N28" s="1">
        <v>265</v>
      </c>
      <c r="O28" s="4">
        <f t="shared" si="0"/>
        <v>166.54133333333334</v>
      </c>
      <c r="P28" s="5">
        <f t="shared" si="2"/>
        <v>26.435132275132279</v>
      </c>
      <c r="Q28" s="1"/>
      <c r="R28" s="1">
        <v>0</v>
      </c>
      <c r="S28" s="1">
        <v>0</v>
      </c>
      <c r="T28" s="4">
        <f t="shared" si="4"/>
        <v>107.37533333333334</v>
      </c>
      <c r="U28" s="5">
        <f t="shared" si="5"/>
        <v>21.913333333333334</v>
      </c>
    </row>
    <row r="29" spans="1:21" x14ac:dyDescent="0.25">
      <c r="A29" s="1">
        <v>23</v>
      </c>
      <c r="B29" s="1" t="s">
        <v>41</v>
      </c>
      <c r="C29" s="1">
        <v>630</v>
      </c>
      <c r="D29" s="1" t="s">
        <v>13</v>
      </c>
      <c r="E29" s="1"/>
      <c r="F29" s="1"/>
      <c r="G29" s="1">
        <v>224</v>
      </c>
      <c r="H29" s="1">
        <v>270</v>
      </c>
      <c r="I29" s="1">
        <v>296</v>
      </c>
      <c r="J29" s="1">
        <v>173.11533333333333</v>
      </c>
      <c r="K29" s="1">
        <v>27.478624338624336</v>
      </c>
      <c r="L29" s="1">
        <v>245</v>
      </c>
      <c r="M29" s="1">
        <v>255</v>
      </c>
      <c r="N29" s="1">
        <v>264</v>
      </c>
      <c r="O29" s="4">
        <f t="shared" si="0"/>
        <v>167.41786666666664</v>
      </c>
      <c r="P29" s="5">
        <f t="shared" si="2"/>
        <v>26.574264550264548</v>
      </c>
      <c r="Q29" s="1"/>
      <c r="R29" s="1">
        <v>31</v>
      </c>
      <c r="S29" s="1">
        <v>31</v>
      </c>
      <c r="T29" s="4">
        <f t="shared" si="4"/>
        <v>113.7302</v>
      </c>
      <c r="U29" s="5">
        <f t="shared" si="5"/>
        <v>42.122296296296298</v>
      </c>
    </row>
    <row r="30" spans="1:21" x14ac:dyDescent="0.25">
      <c r="A30" s="1">
        <v>24</v>
      </c>
      <c r="B30" s="1" t="s">
        <v>42</v>
      </c>
      <c r="C30" s="1">
        <v>250</v>
      </c>
      <c r="D30" s="1" t="s">
        <v>13</v>
      </c>
      <c r="E30" s="1" t="s">
        <v>22</v>
      </c>
      <c r="F30" s="1"/>
      <c r="G30" s="1">
        <v>126</v>
      </c>
      <c r="H30" s="1">
        <v>124</v>
      </c>
      <c r="I30" s="1">
        <v>120</v>
      </c>
      <c r="J30" s="1">
        <v>81.079333333333338</v>
      </c>
      <c r="K30" s="1">
        <v>32.431733333333334</v>
      </c>
      <c r="L30" s="1">
        <v>66</v>
      </c>
      <c r="M30" s="1">
        <v>94</v>
      </c>
      <c r="N30" s="1">
        <v>66</v>
      </c>
      <c r="O30" s="4">
        <f t="shared" si="0"/>
        <v>49.524133333333332</v>
      </c>
      <c r="P30" s="5">
        <f t="shared" si="2"/>
        <v>19.809653333333333</v>
      </c>
      <c r="Q30" s="1"/>
      <c r="R30" s="1">
        <v>157</v>
      </c>
      <c r="S30" s="1">
        <v>113</v>
      </c>
      <c r="T30" s="4">
        <f t="shared" si="4"/>
        <v>35.061333333333337</v>
      </c>
      <c r="U30" s="5">
        <f t="shared" si="5"/>
        <v>28.275268817204303</v>
      </c>
    </row>
    <row r="31" spans="1:21" x14ac:dyDescent="0.25">
      <c r="A31" s="1">
        <v>25</v>
      </c>
      <c r="B31" s="1" t="s">
        <v>43</v>
      </c>
      <c r="C31" s="1">
        <v>250</v>
      </c>
      <c r="D31" s="1" t="s">
        <v>17</v>
      </c>
      <c r="E31" s="1"/>
      <c r="F31" s="1"/>
      <c r="G31" s="1">
        <v>82</v>
      </c>
      <c r="H31" s="1">
        <v>84</v>
      </c>
      <c r="I31" s="1">
        <v>80</v>
      </c>
      <c r="J31" s="1">
        <v>53.906799999999997</v>
      </c>
      <c r="K31" s="1">
        <v>21.562719999999999</v>
      </c>
      <c r="L31" s="1">
        <v>18</v>
      </c>
      <c r="M31" s="1">
        <v>7</v>
      </c>
      <c r="N31" s="1">
        <v>10</v>
      </c>
      <c r="O31" s="4">
        <f t="shared" si="0"/>
        <v>7.6696666666666671</v>
      </c>
      <c r="P31" s="5">
        <f t="shared" si="2"/>
        <v>3.0678666666666667</v>
      </c>
      <c r="Q31" s="1"/>
      <c r="R31" s="1">
        <v>196</v>
      </c>
      <c r="S31" s="1">
        <v>195</v>
      </c>
      <c r="T31" s="4">
        <f t="shared" si="4"/>
        <v>3.7252666666666667</v>
      </c>
      <c r="U31" s="5">
        <f t="shared" si="5"/>
        <v>4.4348412698412698</v>
      </c>
    </row>
    <row r="32" spans="1:21" x14ac:dyDescent="0.25">
      <c r="A32" s="1">
        <v>26</v>
      </c>
      <c r="B32" s="1" t="s">
        <v>44</v>
      </c>
      <c r="C32" s="1">
        <v>100</v>
      </c>
      <c r="D32" s="1" t="s">
        <v>22</v>
      </c>
      <c r="E32" s="1"/>
      <c r="F32" s="1" t="s">
        <v>45</v>
      </c>
      <c r="G32" s="1">
        <v>20</v>
      </c>
      <c r="H32" s="1">
        <v>26</v>
      </c>
      <c r="I32" s="1">
        <v>23</v>
      </c>
      <c r="J32" s="1">
        <v>15.120200000000001</v>
      </c>
      <c r="K32" s="1">
        <v>15.120200000000001</v>
      </c>
      <c r="L32" s="1">
        <v>0</v>
      </c>
      <c r="M32" s="1">
        <v>2</v>
      </c>
      <c r="N32" s="1">
        <v>1</v>
      </c>
      <c r="O32" s="4">
        <f t="shared" si="0"/>
        <v>0.65739999999999998</v>
      </c>
      <c r="P32" s="5">
        <f t="shared" si="2"/>
        <v>0.65739999999999998</v>
      </c>
      <c r="Q32" s="1"/>
      <c r="R32" s="1">
        <v>0</v>
      </c>
      <c r="S32" s="1">
        <v>0</v>
      </c>
      <c r="T32" s="4">
        <f t="shared" si="4"/>
        <v>0.65739999999999998</v>
      </c>
      <c r="U32" s="5">
        <f t="shared" si="5"/>
        <v>2.5284615384615385</v>
      </c>
    </row>
    <row r="33" spans="1:21" x14ac:dyDescent="0.25">
      <c r="A33" s="1">
        <v>27</v>
      </c>
      <c r="B33" s="1" t="s">
        <v>46</v>
      </c>
      <c r="C33" s="1">
        <v>250</v>
      </c>
      <c r="D33" s="1" t="s">
        <v>13</v>
      </c>
      <c r="E33" s="1"/>
      <c r="F33" s="1"/>
      <c r="G33" s="1">
        <v>100</v>
      </c>
      <c r="H33" s="1">
        <v>146</v>
      </c>
      <c r="I33" s="1">
        <v>100</v>
      </c>
      <c r="J33" s="1">
        <v>75.820133333333331</v>
      </c>
      <c r="K33" s="1">
        <v>30.328053333333333</v>
      </c>
      <c r="L33" s="1">
        <v>98</v>
      </c>
      <c r="M33" s="1">
        <v>84</v>
      </c>
      <c r="N33" s="1">
        <v>114</v>
      </c>
      <c r="O33" s="4">
        <f t="shared" si="0"/>
        <v>64.863466666666667</v>
      </c>
      <c r="P33" s="5">
        <f t="shared" si="2"/>
        <v>25.945386666666664</v>
      </c>
      <c r="Q33" s="1"/>
      <c r="R33" s="1">
        <v>97</v>
      </c>
      <c r="S33" s="1">
        <v>73</v>
      </c>
      <c r="T33" s="4">
        <f t="shared" si="4"/>
        <v>43.388400000000004</v>
      </c>
      <c r="U33" s="5">
        <f t="shared" si="5"/>
        <v>29.718082191780827</v>
      </c>
    </row>
    <row r="34" spans="1:21" x14ac:dyDescent="0.25">
      <c r="A34" s="1">
        <v>28</v>
      </c>
      <c r="B34" s="1" t="s">
        <v>47</v>
      </c>
      <c r="C34" s="1">
        <v>400</v>
      </c>
      <c r="D34" s="1" t="s">
        <v>13</v>
      </c>
      <c r="E34" s="1" t="s">
        <v>22</v>
      </c>
      <c r="F34" s="1" t="s">
        <v>48</v>
      </c>
      <c r="G34" s="1">
        <v>140</v>
      </c>
      <c r="H34" s="1">
        <v>130</v>
      </c>
      <c r="I34" s="1">
        <v>156</v>
      </c>
      <c r="J34" s="1">
        <v>93.350800000000007</v>
      </c>
      <c r="K34" s="1">
        <v>23.337700000000002</v>
      </c>
      <c r="L34" s="1">
        <v>16</v>
      </c>
      <c r="M34" s="1">
        <v>18</v>
      </c>
      <c r="N34" s="1">
        <v>13</v>
      </c>
      <c r="O34" s="4">
        <f t="shared" si="0"/>
        <v>10.299266666666666</v>
      </c>
      <c r="P34" s="5">
        <f t="shared" si="2"/>
        <v>2.5748166666666665</v>
      </c>
      <c r="Q34" s="1"/>
      <c r="R34" s="1">
        <v>143</v>
      </c>
      <c r="S34" s="1">
        <v>187</v>
      </c>
      <c r="T34" s="4">
        <f t="shared" si="4"/>
        <v>6.7931333333333335</v>
      </c>
      <c r="U34" s="5">
        <f t="shared" si="5"/>
        <v>5.2254871794871791</v>
      </c>
    </row>
    <row r="35" spans="1:21" x14ac:dyDescent="0.25">
      <c r="A35" s="1">
        <v>29</v>
      </c>
      <c r="B35" s="1" t="s">
        <v>180</v>
      </c>
      <c r="C35" s="1">
        <v>250</v>
      </c>
      <c r="D35" s="1" t="s">
        <v>13</v>
      </c>
      <c r="E35" s="1"/>
      <c r="F35" s="1"/>
      <c r="G35" s="1"/>
      <c r="H35" s="1"/>
      <c r="I35" s="1"/>
      <c r="J35" s="1"/>
      <c r="K35" s="1"/>
      <c r="L35" s="1">
        <v>0</v>
      </c>
      <c r="M35" s="1">
        <v>11</v>
      </c>
      <c r="N35" s="1">
        <v>0</v>
      </c>
      <c r="O35" s="4">
        <f t="shared" si="0"/>
        <v>2.4104666666666668</v>
      </c>
      <c r="P35" s="5">
        <f t="shared" si="2"/>
        <v>0.96418666666666675</v>
      </c>
      <c r="Q35" s="1"/>
      <c r="R35" s="1">
        <v>22</v>
      </c>
      <c r="S35" s="1">
        <v>66</v>
      </c>
      <c r="T35" s="4"/>
      <c r="U35" s="5"/>
    </row>
    <row r="36" spans="1:21" x14ac:dyDescent="0.25">
      <c r="A36" s="1">
        <v>30</v>
      </c>
      <c r="B36" s="1" t="s">
        <v>49</v>
      </c>
      <c r="C36" s="1">
        <v>100</v>
      </c>
      <c r="D36" s="1" t="s">
        <v>17</v>
      </c>
      <c r="E36" s="1"/>
      <c r="F36" s="1"/>
      <c r="G36" s="1">
        <v>46</v>
      </c>
      <c r="H36" s="1">
        <v>48</v>
      </c>
      <c r="I36" s="1">
        <v>42</v>
      </c>
      <c r="J36" s="1">
        <v>29.802133333333334</v>
      </c>
      <c r="K36" s="1">
        <v>29.802133333333337</v>
      </c>
      <c r="L36" s="1">
        <v>55</v>
      </c>
      <c r="M36" s="1">
        <v>49</v>
      </c>
      <c r="N36" s="1">
        <v>53</v>
      </c>
      <c r="O36" s="4">
        <f t="shared" si="0"/>
        <v>34.403933333333335</v>
      </c>
      <c r="P36" s="5">
        <f t="shared" si="2"/>
        <v>34.403933333333335</v>
      </c>
      <c r="Q36" s="1"/>
      <c r="R36" s="1">
        <v>95</v>
      </c>
      <c r="S36" s="1">
        <v>87</v>
      </c>
      <c r="T36" s="4">
        <f t="shared" ref="T36:T42" si="6">(Q26+R26+S26)/3*0.38*1.73</f>
        <v>22.351600000000001</v>
      </c>
      <c r="U36" s="5">
        <f t="shared" si="5"/>
        <v>46.565833333333337</v>
      </c>
    </row>
    <row r="37" spans="1:21" x14ac:dyDescent="0.25">
      <c r="A37" s="1">
        <v>31</v>
      </c>
      <c r="B37" s="1" t="s">
        <v>50</v>
      </c>
      <c r="C37" s="1">
        <v>400</v>
      </c>
      <c r="D37" s="1" t="s">
        <v>13</v>
      </c>
      <c r="E37" s="1"/>
      <c r="F37" s="1"/>
      <c r="G37" s="1">
        <v>63</v>
      </c>
      <c r="H37" s="1">
        <v>70</v>
      </c>
      <c r="I37" s="1">
        <v>69</v>
      </c>
      <c r="J37" s="1">
        <v>44.264933333333332</v>
      </c>
      <c r="K37" s="1">
        <v>11.066233333333333</v>
      </c>
      <c r="L37" s="1" t="s">
        <v>165</v>
      </c>
      <c r="M37" s="1"/>
      <c r="N37" s="1"/>
      <c r="O37" s="4" t="e">
        <f t="shared" si="0"/>
        <v>#VALUE!</v>
      </c>
      <c r="P37" s="5" t="e">
        <f t="shared" si="2"/>
        <v>#VALUE!</v>
      </c>
      <c r="Q37" s="1"/>
      <c r="R37" s="1">
        <v>188</v>
      </c>
      <c r="S37" s="1">
        <v>230</v>
      </c>
      <c r="T37" s="4">
        <f t="shared" si="6"/>
        <v>0</v>
      </c>
      <c r="U37" s="5">
        <f t="shared" si="5"/>
        <v>0</v>
      </c>
    </row>
    <row r="38" spans="1:21" x14ac:dyDescent="0.25">
      <c r="A38" s="1">
        <v>32</v>
      </c>
      <c r="B38" s="1" t="s">
        <v>51</v>
      </c>
      <c r="C38" s="1">
        <v>250</v>
      </c>
      <c r="D38" s="1" t="s">
        <v>13</v>
      </c>
      <c r="E38" s="1"/>
      <c r="F38" s="1"/>
      <c r="G38" s="1">
        <v>78</v>
      </c>
      <c r="H38" s="1">
        <v>81</v>
      </c>
      <c r="I38" s="1">
        <v>86</v>
      </c>
      <c r="J38" s="1">
        <v>53.687666666666672</v>
      </c>
      <c r="K38" s="1">
        <v>21.47506666666667</v>
      </c>
      <c r="L38" s="1">
        <v>0</v>
      </c>
      <c r="M38" s="1">
        <v>0</v>
      </c>
      <c r="N38" s="1">
        <v>0</v>
      </c>
      <c r="O38" s="4">
        <f t="shared" si="0"/>
        <v>0</v>
      </c>
      <c r="P38" s="5">
        <f t="shared" si="2"/>
        <v>0</v>
      </c>
      <c r="Q38" s="1"/>
      <c r="R38" s="1">
        <v>275</v>
      </c>
      <c r="S38" s="1">
        <v>230</v>
      </c>
      <c r="T38" s="4">
        <f t="shared" si="6"/>
        <v>0</v>
      </c>
      <c r="U38" s="5">
        <f t="shared" si="5"/>
        <v>0</v>
      </c>
    </row>
    <row r="39" spans="1:21" x14ac:dyDescent="0.25">
      <c r="A39" s="1">
        <v>33</v>
      </c>
      <c r="B39" s="1" t="s">
        <v>52</v>
      </c>
      <c r="C39" s="1">
        <v>160</v>
      </c>
      <c r="D39" s="1" t="s">
        <v>17</v>
      </c>
      <c r="E39" s="1"/>
      <c r="F39" s="1"/>
      <c r="G39" s="1">
        <v>56</v>
      </c>
      <c r="H39" s="1">
        <v>70</v>
      </c>
      <c r="I39" s="1">
        <v>62</v>
      </c>
      <c r="J39" s="1">
        <v>41.197066666666665</v>
      </c>
      <c r="K39" s="1">
        <v>25.748166666666666</v>
      </c>
      <c r="L39" s="1">
        <v>32</v>
      </c>
      <c r="M39" s="1">
        <v>31</v>
      </c>
      <c r="N39" s="1">
        <v>31</v>
      </c>
      <c r="O39" s="4">
        <f t="shared" si="0"/>
        <v>20.598533333333332</v>
      </c>
      <c r="P39" s="5">
        <f t="shared" si="2"/>
        <v>12.874083333333333</v>
      </c>
      <c r="Q39" s="1"/>
      <c r="R39" s="1">
        <v>128</v>
      </c>
      <c r="S39" s="1">
        <v>99</v>
      </c>
      <c r="T39" s="4">
        <f t="shared" si="6"/>
        <v>13.586266666666667</v>
      </c>
      <c r="U39" s="5">
        <f t="shared" si="5"/>
        <v>19.408952380952382</v>
      </c>
    </row>
    <row r="40" spans="1:21" x14ac:dyDescent="0.25">
      <c r="A40" s="1">
        <v>34</v>
      </c>
      <c r="B40" s="1" t="s">
        <v>53</v>
      </c>
      <c r="C40" s="1">
        <v>630</v>
      </c>
      <c r="D40" s="1" t="s">
        <v>13</v>
      </c>
      <c r="E40" s="1" t="s">
        <v>17</v>
      </c>
      <c r="F40" s="1" t="s">
        <v>54</v>
      </c>
      <c r="G40" s="1">
        <v>202</v>
      </c>
      <c r="H40" s="1">
        <v>188</v>
      </c>
      <c r="I40" s="1">
        <v>230</v>
      </c>
      <c r="J40" s="1">
        <v>135.86266666666666</v>
      </c>
      <c r="K40" s="1">
        <v>21.565502645502644</v>
      </c>
      <c r="L40" s="1">
        <v>136</v>
      </c>
      <c r="M40" s="1">
        <v>157</v>
      </c>
      <c r="N40" s="1">
        <v>113</v>
      </c>
      <c r="O40" s="4">
        <f t="shared" si="0"/>
        <v>88.968133333333341</v>
      </c>
      <c r="P40" s="5">
        <f t="shared" si="2"/>
        <v>14.121925925925927</v>
      </c>
      <c r="Q40" s="1"/>
      <c r="R40" s="1">
        <v>160</v>
      </c>
      <c r="S40" s="1">
        <v>118</v>
      </c>
      <c r="T40" s="4">
        <f t="shared" si="6"/>
        <v>59.166000000000004</v>
      </c>
      <c r="U40" s="5">
        <f t="shared" si="5"/>
        <v>31.471276595744683</v>
      </c>
    </row>
    <row r="41" spans="1:21" x14ac:dyDescent="0.25">
      <c r="A41" s="1">
        <v>35</v>
      </c>
      <c r="B41" s="1" t="s">
        <v>55</v>
      </c>
      <c r="C41" s="1">
        <v>400</v>
      </c>
      <c r="D41" s="1" t="s">
        <v>13</v>
      </c>
      <c r="E41" s="1" t="s">
        <v>22</v>
      </c>
      <c r="F41" s="1"/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190</v>
      </c>
      <c r="M41" s="1">
        <v>196</v>
      </c>
      <c r="N41" s="1">
        <v>195</v>
      </c>
      <c r="O41" s="4">
        <f t="shared" si="0"/>
        <v>127.31646666666667</v>
      </c>
      <c r="P41" s="5">
        <f t="shared" si="2"/>
        <v>31.829116666666668</v>
      </c>
      <c r="Q41" s="1"/>
      <c r="R41" s="1">
        <v>0</v>
      </c>
      <c r="S41" s="1">
        <v>0</v>
      </c>
      <c r="T41" s="4">
        <f t="shared" si="6"/>
        <v>85.681133333333335</v>
      </c>
      <c r="U41" s="5" t="e">
        <f t="shared" si="5"/>
        <v>#DIV/0!</v>
      </c>
    </row>
    <row r="42" spans="1:21" x14ac:dyDescent="0.25">
      <c r="A42" s="1"/>
      <c r="B42" s="1"/>
      <c r="C42" s="1">
        <v>400</v>
      </c>
      <c r="D42" s="1" t="s">
        <v>23</v>
      </c>
      <c r="E42" s="1"/>
      <c r="F42" s="1"/>
      <c r="G42" s="1">
        <v>180</v>
      </c>
      <c r="H42" s="1">
        <v>210</v>
      </c>
      <c r="I42" s="1">
        <v>190</v>
      </c>
      <c r="J42" s="1">
        <v>127.09733333333334</v>
      </c>
      <c r="K42" s="1">
        <v>31.774333333333331</v>
      </c>
      <c r="L42" s="1">
        <v>0</v>
      </c>
      <c r="M42" s="1">
        <v>0</v>
      </c>
      <c r="N42" s="1">
        <v>0</v>
      </c>
      <c r="O42" s="4">
        <f t="shared" si="0"/>
        <v>0</v>
      </c>
      <c r="P42" s="5">
        <f t="shared" si="2"/>
        <v>0</v>
      </c>
      <c r="Q42" s="1"/>
      <c r="R42" s="1">
        <v>143</v>
      </c>
      <c r="S42" s="1">
        <v>177</v>
      </c>
      <c r="T42" s="4">
        <f t="shared" si="6"/>
        <v>0</v>
      </c>
      <c r="U42" s="5">
        <f t="shared" si="5"/>
        <v>0</v>
      </c>
    </row>
    <row r="43" spans="1:21" x14ac:dyDescent="0.25">
      <c r="A43" s="1">
        <v>36</v>
      </c>
      <c r="B43" s="1" t="s">
        <v>178</v>
      </c>
      <c r="C43" s="1">
        <v>250</v>
      </c>
      <c r="D43" s="1" t="s">
        <v>13</v>
      </c>
      <c r="E43" s="1"/>
      <c r="F43" s="1"/>
      <c r="G43" s="1"/>
      <c r="H43" s="1"/>
      <c r="I43" s="1"/>
      <c r="J43" s="1"/>
      <c r="K43" s="1"/>
      <c r="L43" s="1">
        <v>81</v>
      </c>
      <c r="M43" s="1">
        <v>97</v>
      </c>
      <c r="N43" s="1">
        <v>73</v>
      </c>
      <c r="O43" s="4">
        <f t="shared" si="0"/>
        <v>55.00246666666667</v>
      </c>
      <c r="P43" s="5">
        <f t="shared" si="2"/>
        <v>22.00098666666667</v>
      </c>
      <c r="Q43" s="1">
        <v>81</v>
      </c>
      <c r="R43" s="1">
        <v>97</v>
      </c>
      <c r="S43" s="1">
        <v>73</v>
      </c>
      <c r="T43" s="4">
        <f t="shared" ref="T43:T44" si="7">(Q43+R43+S43)/3*0.38*1.73</f>
        <v>55.00246666666667</v>
      </c>
      <c r="U43" s="5" t="e">
        <f t="shared" si="5"/>
        <v>#DIV/0!</v>
      </c>
    </row>
    <row r="44" spans="1:21" x14ac:dyDescent="0.25">
      <c r="A44" s="1">
        <v>37</v>
      </c>
      <c r="B44" s="1" t="s">
        <v>170</v>
      </c>
      <c r="C44" s="1">
        <v>250</v>
      </c>
      <c r="D44" s="1" t="s">
        <v>171</v>
      </c>
      <c r="E44" s="1"/>
      <c r="F44" s="1"/>
      <c r="G44" s="1"/>
      <c r="H44" s="1"/>
      <c r="I44" s="1"/>
      <c r="J44" s="1"/>
      <c r="K44" s="1"/>
      <c r="L44" s="1">
        <v>147</v>
      </c>
      <c r="M44" s="1">
        <v>143</v>
      </c>
      <c r="N44" s="1">
        <v>187</v>
      </c>
      <c r="O44" s="4">
        <f t="shared" si="0"/>
        <v>104.5266</v>
      </c>
      <c r="P44" s="5">
        <f t="shared" si="2"/>
        <v>41.810639999999999</v>
      </c>
      <c r="Q44" s="1">
        <v>81</v>
      </c>
      <c r="R44" s="1">
        <v>97</v>
      </c>
      <c r="S44" s="1">
        <v>73</v>
      </c>
      <c r="T44" s="4">
        <f t="shared" si="7"/>
        <v>55.00246666666667</v>
      </c>
      <c r="U44" s="5" t="e">
        <f t="shared" si="5"/>
        <v>#DIV/0!</v>
      </c>
    </row>
    <row r="45" spans="1:21" x14ac:dyDescent="0.25">
      <c r="A45" s="1">
        <v>38</v>
      </c>
      <c r="B45" s="1" t="s">
        <v>56</v>
      </c>
      <c r="C45" s="1">
        <v>160</v>
      </c>
      <c r="D45" s="1" t="s">
        <v>13</v>
      </c>
      <c r="E45" s="1"/>
      <c r="F45" s="1"/>
      <c r="G45" s="1">
        <v>130</v>
      </c>
      <c r="H45" s="1">
        <v>111</v>
      </c>
      <c r="I45" s="1">
        <v>116</v>
      </c>
      <c r="J45" s="1">
        <v>78.230599999999995</v>
      </c>
      <c r="K45" s="1">
        <v>48.894125000000003</v>
      </c>
      <c r="L45" s="1">
        <v>78</v>
      </c>
      <c r="M45" s="1">
        <v>22</v>
      </c>
      <c r="N45" s="1">
        <v>66</v>
      </c>
      <c r="O45" s="4">
        <f t="shared" si="0"/>
        <v>36.376133333333335</v>
      </c>
      <c r="P45" s="5">
        <f t="shared" si="2"/>
        <v>22.735083333333332</v>
      </c>
      <c r="Q45" s="1"/>
      <c r="R45" s="1">
        <v>58</v>
      </c>
      <c r="S45" s="1">
        <v>65</v>
      </c>
      <c r="T45" s="4">
        <f t="shared" ref="T45:T76" si="8">(Q35+R35+S35)/3*0.38*1.73</f>
        <v>19.283733333333334</v>
      </c>
      <c r="U45" s="5">
        <f t="shared" si="5"/>
        <v>17.372732732732736</v>
      </c>
    </row>
    <row r="46" spans="1:21" x14ac:dyDescent="0.25">
      <c r="A46" s="1">
        <v>39</v>
      </c>
      <c r="B46" s="1" t="s">
        <v>172</v>
      </c>
      <c r="C46" s="1">
        <v>400</v>
      </c>
      <c r="D46" s="1" t="s">
        <v>171</v>
      </c>
      <c r="E46" s="1"/>
      <c r="F46" s="1"/>
      <c r="G46" s="1"/>
      <c r="H46" s="1"/>
      <c r="I46" s="1"/>
      <c r="J46" s="1"/>
      <c r="K46" s="1"/>
      <c r="L46" s="1">
        <v>87</v>
      </c>
      <c r="M46" s="1">
        <v>95</v>
      </c>
      <c r="N46" s="1">
        <v>87</v>
      </c>
      <c r="O46" s="4">
        <f>(L46+M46+N46)/3*0.38*1.73</f>
        <v>58.946866666666672</v>
      </c>
      <c r="P46" s="5">
        <f t="shared" si="2"/>
        <v>14.736716666666668</v>
      </c>
      <c r="Q46" s="1"/>
      <c r="R46" s="1">
        <v>18</v>
      </c>
      <c r="S46" s="1">
        <v>18</v>
      </c>
      <c r="T46" s="4">
        <f t="shared" si="8"/>
        <v>39.882266666666659</v>
      </c>
      <c r="U46" s="5" t="e">
        <f t="shared" si="5"/>
        <v>#DIV/0!</v>
      </c>
    </row>
    <row r="47" spans="1:21" x14ac:dyDescent="0.25">
      <c r="A47" s="1">
        <v>40</v>
      </c>
      <c r="B47" s="1" t="s">
        <v>57</v>
      </c>
      <c r="C47" s="1">
        <v>400</v>
      </c>
      <c r="D47" s="1" t="s">
        <v>13</v>
      </c>
      <c r="E47" s="1" t="s">
        <v>17</v>
      </c>
      <c r="F47" s="1"/>
      <c r="G47" s="1">
        <v>400</v>
      </c>
      <c r="H47" s="1">
        <v>420</v>
      </c>
      <c r="I47" s="1">
        <v>400</v>
      </c>
      <c r="J47" s="1">
        <v>267.34266666666667</v>
      </c>
      <c r="K47" s="1">
        <v>66.835666666666668</v>
      </c>
      <c r="L47" s="1">
        <v>171</v>
      </c>
      <c r="M47" s="1">
        <v>188</v>
      </c>
      <c r="N47" s="1">
        <v>230</v>
      </c>
      <c r="O47" s="4">
        <f t="shared" si="0"/>
        <v>129.06953333333334</v>
      </c>
      <c r="P47" s="5">
        <f t="shared" si="2"/>
        <v>32.267383333333335</v>
      </c>
      <c r="Q47" s="1"/>
      <c r="R47" s="1">
        <v>263</v>
      </c>
      <c r="S47" s="1">
        <v>286</v>
      </c>
      <c r="T47" s="4">
        <f t="shared" si="8"/>
        <v>91.597733333333338</v>
      </c>
      <c r="U47" s="5">
        <f t="shared" si="5"/>
        <v>21.808984126984125</v>
      </c>
    </row>
    <row r="48" spans="1:21" x14ac:dyDescent="0.25">
      <c r="A48" s="1">
        <v>41</v>
      </c>
      <c r="B48" s="1" t="s">
        <v>58</v>
      </c>
      <c r="C48" s="1">
        <v>250</v>
      </c>
      <c r="D48" s="1" t="s">
        <v>13</v>
      </c>
      <c r="E48" s="1"/>
      <c r="F48" s="1"/>
      <c r="G48" s="1">
        <v>420</v>
      </c>
      <c r="H48" s="1">
        <v>320</v>
      </c>
      <c r="I48" s="1">
        <v>330</v>
      </c>
      <c r="J48" s="1">
        <v>234.47266666666667</v>
      </c>
      <c r="K48" s="1">
        <v>93.78906666666667</v>
      </c>
      <c r="L48" s="1">
        <v>280</v>
      </c>
      <c r="M48" s="1">
        <v>275</v>
      </c>
      <c r="N48" s="1">
        <v>230</v>
      </c>
      <c r="O48" s="4">
        <f t="shared" si="0"/>
        <v>172.01966666666667</v>
      </c>
      <c r="P48" s="5">
        <f t="shared" si="2"/>
        <v>68.807866666666655</v>
      </c>
      <c r="Q48" s="1"/>
      <c r="R48" s="1">
        <v>5</v>
      </c>
      <c r="S48" s="1">
        <v>40</v>
      </c>
      <c r="T48" s="4">
        <f t="shared" si="8"/>
        <v>110.66233333333334</v>
      </c>
      <c r="U48" s="5">
        <f t="shared" si="5"/>
        <v>34.581979166666663</v>
      </c>
    </row>
    <row r="49" spans="1:21" x14ac:dyDescent="0.25">
      <c r="A49" s="1">
        <v>42</v>
      </c>
      <c r="B49" s="1" t="s">
        <v>59</v>
      </c>
      <c r="C49" s="1">
        <v>250</v>
      </c>
      <c r="D49" s="1" t="s">
        <v>13</v>
      </c>
      <c r="E49" s="1"/>
      <c r="F49" s="1"/>
      <c r="G49" s="1">
        <v>103</v>
      </c>
      <c r="H49" s="1">
        <v>120</v>
      </c>
      <c r="I49" s="1">
        <v>171</v>
      </c>
      <c r="J49" s="1">
        <v>86.338533333333345</v>
      </c>
      <c r="K49" s="1">
        <v>34.535413333333338</v>
      </c>
      <c r="L49" s="1">
        <v>143</v>
      </c>
      <c r="M49" s="1">
        <v>128</v>
      </c>
      <c r="N49" s="1">
        <v>99</v>
      </c>
      <c r="O49" s="4">
        <f t="shared" si="0"/>
        <v>81.079333333333338</v>
      </c>
      <c r="P49" s="5">
        <f t="shared" si="2"/>
        <v>32.431733333333334</v>
      </c>
      <c r="Q49" s="1"/>
      <c r="R49" s="1">
        <v>57</v>
      </c>
      <c r="S49" s="1">
        <v>44</v>
      </c>
      <c r="T49" s="4">
        <f t="shared" si="8"/>
        <v>49.743266666666671</v>
      </c>
      <c r="U49" s="5">
        <f t="shared" si="5"/>
        <v>41.452722222222228</v>
      </c>
    </row>
    <row r="50" spans="1:21" x14ac:dyDescent="0.25">
      <c r="A50" s="1">
        <v>43</v>
      </c>
      <c r="B50" s="1" t="s">
        <v>60</v>
      </c>
      <c r="C50" s="1">
        <v>400</v>
      </c>
      <c r="D50" s="1" t="s">
        <v>13</v>
      </c>
      <c r="E50" s="1" t="s">
        <v>17</v>
      </c>
      <c r="F50" s="1"/>
      <c r="G50" s="1">
        <v>190</v>
      </c>
      <c r="H50" s="1">
        <v>165</v>
      </c>
      <c r="I50" s="1">
        <v>186</v>
      </c>
      <c r="J50" s="1">
        <v>118.55113333333334</v>
      </c>
      <c r="K50" s="1">
        <v>29.637783333333335</v>
      </c>
      <c r="L50" s="1">
        <v>179</v>
      </c>
      <c r="M50" s="1">
        <v>160</v>
      </c>
      <c r="N50" s="1">
        <v>118</v>
      </c>
      <c r="O50" s="4">
        <f t="shared" si="0"/>
        <v>100.14393333333334</v>
      </c>
      <c r="P50" s="5">
        <f t="shared" si="2"/>
        <v>25.035983333333334</v>
      </c>
      <c r="Q50" s="1"/>
      <c r="R50" s="1">
        <v>74</v>
      </c>
      <c r="S50" s="1">
        <v>100</v>
      </c>
      <c r="T50" s="4">
        <f t="shared" si="8"/>
        <v>60.919066666666673</v>
      </c>
      <c r="U50" s="5">
        <f t="shared" si="5"/>
        <v>36.920646464646467</v>
      </c>
    </row>
    <row r="51" spans="1:21" x14ac:dyDescent="0.25">
      <c r="A51" s="1">
        <v>44</v>
      </c>
      <c r="B51" s="1" t="s">
        <v>61</v>
      </c>
      <c r="C51" s="1">
        <v>63</v>
      </c>
      <c r="D51" s="1"/>
      <c r="E51" s="1" t="s">
        <v>17</v>
      </c>
      <c r="F51" s="1"/>
      <c r="G51" s="1">
        <v>50</v>
      </c>
      <c r="H51" s="1">
        <v>49</v>
      </c>
      <c r="I51" s="1">
        <v>50</v>
      </c>
      <c r="J51" s="1">
        <v>32.650866666666666</v>
      </c>
      <c r="K51" s="1">
        <v>51.826772486772491</v>
      </c>
      <c r="L51" s="1">
        <v>2</v>
      </c>
      <c r="M51" s="1">
        <v>0</v>
      </c>
      <c r="N51" s="1">
        <v>0</v>
      </c>
      <c r="O51" s="4">
        <f t="shared" si="0"/>
        <v>0.43826666666666658</v>
      </c>
      <c r="P51" s="5">
        <f t="shared" si="2"/>
        <v>0.69566137566137554</v>
      </c>
      <c r="Q51" s="1"/>
      <c r="R51" s="1">
        <v>11</v>
      </c>
      <c r="S51" s="1">
        <v>50</v>
      </c>
      <c r="T51" s="4">
        <f t="shared" si="8"/>
        <v>0</v>
      </c>
      <c r="U51" s="5">
        <f t="shared" si="5"/>
        <v>0</v>
      </c>
    </row>
    <row r="52" spans="1:21" x14ac:dyDescent="0.25">
      <c r="A52" s="1">
        <v>45</v>
      </c>
      <c r="B52" s="1" t="s">
        <v>62</v>
      </c>
      <c r="C52" s="1">
        <v>250</v>
      </c>
      <c r="D52" s="1" t="s">
        <v>13</v>
      </c>
      <c r="E52" s="1"/>
      <c r="F52" s="1"/>
      <c r="G52" s="1">
        <v>134</v>
      </c>
      <c r="H52" s="1">
        <v>125</v>
      </c>
      <c r="I52" s="1">
        <v>140</v>
      </c>
      <c r="J52" s="1">
        <v>87.434200000000004</v>
      </c>
      <c r="K52" s="1">
        <v>34.973680000000002</v>
      </c>
      <c r="L52" s="1">
        <v>90</v>
      </c>
      <c r="M52" s="1">
        <v>143</v>
      </c>
      <c r="N52" s="1">
        <v>177</v>
      </c>
      <c r="O52" s="4">
        <f t="shared" si="0"/>
        <v>89.844666666666654</v>
      </c>
      <c r="P52" s="5">
        <f t="shared" si="2"/>
        <v>35.937866666666665</v>
      </c>
      <c r="Q52" s="1"/>
      <c r="R52" s="1">
        <v>265</v>
      </c>
      <c r="S52" s="1">
        <v>180</v>
      </c>
      <c r="T52" s="4">
        <f t="shared" si="8"/>
        <v>70.122666666666674</v>
      </c>
      <c r="U52" s="5">
        <f t="shared" si="5"/>
        <v>56.098133333333344</v>
      </c>
    </row>
    <row r="53" spans="1:21" x14ac:dyDescent="0.25">
      <c r="A53" s="1">
        <v>46</v>
      </c>
      <c r="B53" s="1" t="s">
        <v>63</v>
      </c>
      <c r="C53" s="1">
        <v>250</v>
      </c>
      <c r="D53" s="1" t="s">
        <v>13</v>
      </c>
      <c r="E53" s="1"/>
      <c r="F53" s="1"/>
      <c r="G53" s="1">
        <v>60</v>
      </c>
      <c r="H53" s="1">
        <v>48</v>
      </c>
      <c r="I53" s="1">
        <v>42</v>
      </c>
      <c r="J53" s="1">
        <v>32.869999999999997</v>
      </c>
      <c r="K53" s="1">
        <v>13.147999999999998</v>
      </c>
      <c r="L53" s="1">
        <v>25</v>
      </c>
      <c r="M53" s="1">
        <v>55</v>
      </c>
      <c r="N53" s="1">
        <v>31</v>
      </c>
      <c r="O53" s="4">
        <f t="shared" si="0"/>
        <v>24.323800000000002</v>
      </c>
      <c r="P53" s="5">
        <f t="shared" si="2"/>
        <v>9.7295200000000008</v>
      </c>
      <c r="Q53" s="1"/>
      <c r="R53" s="1">
        <v>40</v>
      </c>
      <c r="S53" s="1">
        <v>55</v>
      </c>
      <c r="T53" s="4">
        <f t="shared" si="8"/>
        <v>55.00246666666667</v>
      </c>
      <c r="U53" s="5">
        <f t="shared" si="5"/>
        <v>114.58847222222224</v>
      </c>
    </row>
    <row r="54" spans="1:21" x14ac:dyDescent="0.25">
      <c r="A54" s="1">
        <v>47</v>
      </c>
      <c r="B54" s="1" t="s">
        <v>64</v>
      </c>
      <c r="C54" s="1">
        <v>100</v>
      </c>
      <c r="D54" s="1" t="s">
        <v>13</v>
      </c>
      <c r="E54" s="1"/>
      <c r="F54" s="1"/>
      <c r="G54" s="1">
        <v>50</v>
      </c>
      <c r="H54" s="1">
        <v>34</v>
      </c>
      <c r="I54" s="1">
        <v>45</v>
      </c>
      <c r="J54" s="1">
        <v>28.2682</v>
      </c>
      <c r="K54" s="1">
        <v>28.2682</v>
      </c>
      <c r="L54" s="1">
        <v>25</v>
      </c>
      <c r="M54" s="1">
        <v>36</v>
      </c>
      <c r="N54" s="1">
        <v>20</v>
      </c>
      <c r="O54" s="4">
        <f t="shared" si="0"/>
        <v>17.7498</v>
      </c>
      <c r="P54" s="5">
        <f t="shared" si="2"/>
        <v>17.7498</v>
      </c>
      <c r="Q54" s="1"/>
      <c r="R54" s="1">
        <v>43</v>
      </c>
      <c r="S54" s="1">
        <v>60</v>
      </c>
      <c r="T54" s="4">
        <f t="shared" si="8"/>
        <v>55.00246666666667</v>
      </c>
      <c r="U54" s="5">
        <f t="shared" si="5"/>
        <v>161.77196078431373</v>
      </c>
    </row>
    <row r="55" spans="1:21" x14ac:dyDescent="0.25">
      <c r="A55" s="1">
        <v>48</v>
      </c>
      <c r="B55" s="1" t="s">
        <v>65</v>
      </c>
      <c r="C55" s="1">
        <v>180</v>
      </c>
      <c r="D55" s="1" t="s">
        <v>13</v>
      </c>
      <c r="E55" s="1" t="s">
        <v>22</v>
      </c>
      <c r="F55" s="1"/>
      <c r="G55" s="1">
        <v>120</v>
      </c>
      <c r="H55" s="1">
        <v>119</v>
      </c>
      <c r="I55" s="1">
        <v>122</v>
      </c>
      <c r="J55" s="1">
        <v>79.107133333333337</v>
      </c>
      <c r="K55" s="1">
        <v>43.948407407407409</v>
      </c>
      <c r="L55" s="1">
        <v>87</v>
      </c>
      <c r="M55" s="1">
        <v>58</v>
      </c>
      <c r="N55" s="1">
        <v>65</v>
      </c>
      <c r="O55" s="4">
        <f t="shared" si="0"/>
        <v>46.018000000000001</v>
      </c>
      <c r="P55" s="5">
        <f t="shared" si="2"/>
        <v>25.565555555555559</v>
      </c>
      <c r="Q55" s="1"/>
      <c r="R55" s="1">
        <v>48</v>
      </c>
      <c r="S55" s="1">
        <v>69</v>
      </c>
      <c r="T55" s="4">
        <f t="shared" si="8"/>
        <v>26.953399999999998</v>
      </c>
      <c r="U55" s="5">
        <f t="shared" si="5"/>
        <v>22.649915966386551</v>
      </c>
    </row>
    <row r="56" spans="1:21" x14ac:dyDescent="0.25">
      <c r="A56" s="1">
        <v>49</v>
      </c>
      <c r="B56" s="1" t="s">
        <v>66</v>
      </c>
      <c r="C56" s="1">
        <v>250</v>
      </c>
      <c r="D56" s="1" t="s">
        <v>13</v>
      </c>
      <c r="E56" s="1" t="s">
        <v>22</v>
      </c>
      <c r="F56" s="1"/>
      <c r="G56" s="1">
        <v>76</v>
      </c>
      <c r="H56" s="1">
        <v>100</v>
      </c>
      <c r="I56" s="1">
        <v>74</v>
      </c>
      <c r="J56" s="1">
        <v>54.783333333333331</v>
      </c>
      <c r="K56" s="1">
        <v>21.91333333333333</v>
      </c>
      <c r="L56" s="1">
        <v>22</v>
      </c>
      <c r="M56" s="1">
        <v>18</v>
      </c>
      <c r="N56" s="1">
        <v>18</v>
      </c>
      <c r="O56" s="4">
        <f t="shared" si="0"/>
        <v>12.709733333333332</v>
      </c>
      <c r="P56" s="5">
        <f t="shared" si="2"/>
        <v>5.0838933333333332</v>
      </c>
      <c r="Q56" s="1"/>
      <c r="R56" s="1">
        <v>87</v>
      </c>
      <c r="S56" s="1">
        <v>82</v>
      </c>
      <c r="T56" s="4">
        <f t="shared" si="8"/>
        <v>7.8888000000000007</v>
      </c>
      <c r="U56" s="5">
        <f t="shared" si="5"/>
        <v>7.8888000000000016</v>
      </c>
    </row>
    <row r="57" spans="1:21" x14ac:dyDescent="0.25">
      <c r="A57" s="1">
        <v>50</v>
      </c>
      <c r="B57" s="1" t="s">
        <v>67</v>
      </c>
      <c r="C57" s="1">
        <v>250</v>
      </c>
      <c r="D57" s="1" t="s">
        <v>13</v>
      </c>
      <c r="E57" s="1"/>
      <c r="F57" s="1"/>
      <c r="G57" s="1">
        <v>230</v>
      </c>
      <c r="H57" s="1">
        <v>219</v>
      </c>
      <c r="I57" s="1">
        <v>213</v>
      </c>
      <c r="J57" s="1">
        <v>145.06626666666665</v>
      </c>
      <c r="K57" s="1">
        <v>58.026506666666656</v>
      </c>
      <c r="L57" s="1">
        <v>242</v>
      </c>
      <c r="M57" s="1">
        <v>263</v>
      </c>
      <c r="N57" s="1">
        <v>286</v>
      </c>
      <c r="O57" s="4">
        <f t="shared" si="0"/>
        <v>173.33446666666669</v>
      </c>
      <c r="P57" s="5">
        <f t="shared" si="2"/>
        <v>69.333786666666668</v>
      </c>
      <c r="Q57" s="1"/>
      <c r="R57" s="1">
        <v>70</v>
      </c>
      <c r="S57" s="1">
        <v>80</v>
      </c>
      <c r="T57" s="4">
        <f t="shared" si="8"/>
        <v>120.30420000000001</v>
      </c>
      <c r="U57" s="5">
        <f t="shared" si="5"/>
        <v>54.933424657534246</v>
      </c>
    </row>
    <row r="58" spans="1:21" x14ac:dyDescent="0.25">
      <c r="A58" s="1">
        <v>51</v>
      </c>
      <c r="B58" s="1" t="s">
        <v>68</v>
      </c>
      <c r="C58" s="1">
        <v>160</v>
      </c>
      <c r="D58" s="1" t="s">
        <v>13</v>
      </c>
      <c r="E58" s="1" t="s">
        <v>69</v>
      </c>
      <c r="F58" s="1"/>
      <c r="G58" s="1">
        <v>80</v>
      </c>
      <c r="H58" s="1">
        <v>50</v>
      </c>
      <c r="I58" s="1">
        <v>64</v>
      </c>
      <c r="J58" s="1">
        <v>42.51186666666667</v>
      </c>
      <c r="K58" s="1">
        <v>26.569916666666671</v>
      </c>
      <c r="L58" s="1">
        <v>14</v>
      </c>
      <c r="M58" s="1">
        <v>5</v>
      </c>
      <c r="N58" s="1">
        <v>40</v>
      </c>
      <c r="O58" s="4">
        <f t="shared" si="0"/>
        <v>12.928866666666668</v>
      </c>
      <c r="P58" s="5">
        <f t="shared" si="2"/>
        <v>8.080541666666667</v>
      </c>
      <c r="Q58" s="1"/>
      <c r="R58" s="1">
        <v>156</v>
      </c>
      <c r="S58" s="1">
        <v>143</v>
      </c>
      <c r="T58" s="4">
        <f t="shared" si="8"/>
        <v>9.8610000000000007</v>
      </c>
      <c r="U58" s="5">
        <f t="shared" si="5"/>
        <v>19.722000000000001</v>
      </c>
    </row>
    <row r="59" spans="1:21" x14ac:dyDescent="0.25">
      <c r="A59" s="1">
        <v>52</v>
      </c>
      <c r="B59" s="1" t="s">
        <v>70</v>
      </c>
      <c r="C59" s="1">
        <v>250</v>
      </c>
      <c r="D59" s="1" t="s">
        <v>13</v>
      </c>
      <c r="E59" s="1"/>
      <c r="F59" s="1"/>
      <c r="G59" s="1">
        <v>170</v>
      </c>
      <c r="H59" s="1">
        <v>100</v>
      </c>
      <c r="I59" s="1">
        <v>130</v>
      </c>
      <c r="J59" s="1">
        <v>87.653333333333336</v>
      </c>
      <c r="K59" s="1">
        <v>35.06133333333333</v>
      </c>
      <c r="L59" s="1">
        <v>66</v>
      </c>
      <c r="M59" s="1">
        <v>57</v>
      </c>
      <c r="N59" s="1">
        <v>44</v>
      </c>
      <c r="O59" s="4">
        <f t="shared" si="0"/>
        <v>36.595266666666667</v>
      </c>
      <c r="P59" s="5">
        <f t="shared" si="2"/>
        <v>14.638106666666667</v>
      </c>
      <c r="Q59" s="1"/>
      <c r="R59" s="1">
        <v>224</v>
      </c>
      <c r="S59" s="1">
        <v>196</v>
      </c>
      <c r="T59" s="4">
        <f t="shared" si="8"/>
        <v>22.132466666666666</v>
      </c>
      <c r="U59" s="5">
        <f t="shared" si="5"/>
        <v>22.132466666666666</v>
      </c>
    </row>
    <row r="60" spans="1:21" x14ac:dyDescent="0.25">
      <c r="A60" s="1">
        <v>53</v>
      </c>
      <c r="B60" s="1" t="s">
        <v>71</v>
      </c>
      <c r="C60" s="1">
        <v>160</v>
      </c>
      <c r="D60" s="1" t="s">
        <v>13</v>
      </c>
      <c r="E60" s="1" t="s">
        <v>17</v>
      </c>
      <c r="F60" s="1"/>
      <c r="G60" s="1">
        <v>112</v>
      </c>
      <c r="H60" s="1">
        <v>106</v>
      </c>
      <c r="I60" s="1">
        <v>128</v>
      </c>
      <c r="J60" s="1">
        <v>75.820133333333331</v>
      </c>
      <c r="K60" s="1">
        <v>47.387583333333332</v>
      </c>
      <c r="L60" s="1">
        <v>109</v>
      </c>
      <c r="M60" s="1">
        <v>74</v>
      </c>
      <c r="N60" s="1">
        <v>100</v>
      </c>
      <c r="O60" s="4">
        <f t="shared" si="0"/>
        <v>62.014733333333325</v>
      </c>
      <c r="P60" s="5">
        <f t="shared" si="2"/>
        <v>38.759208333333326</v>
      </c>
      <c r="Q60" s="1"/>
      <c r="R60" s="1"/>
      <c r="S60" s="1"/>
      <c r="T60" s="4">
        <f t="shared" si="8"/>
        <v>38.129199999999997</v>
      </c>
      <c r="U60" s="5">
        <f t="shared" si="5"/>
        <v>35.97094339622641</v>
      </c>
    </row>
    <row r="61" spans="1:21" x14ac:dyDescent="0.25">
      <c r="A61" s="1">
        <v>54</v>
      </c>
      <c r="B61" s="1" t="s">
        <v>131</v>
      </c>
      <c r="C61" s="1">
        <v>160</v>
      </c>
      <c r="D61" s="1" t="s">
        <v>13</v>
      </c>
      <c r="E61" s="1"/>
      <c r="F61" s="1"/>
      <c r="G61" s="1"/>
      <c r="H61" s="1"/>
      <c r="I61" s="1"/>
      <c r="J61" s="1"/>
      <c r="K61" s="1"/>
      <c r="L61" s="1">
        <v>25</v>
      </c>
      <c r="M61" s="1">
        <v>11</v>
      </c>
      <c r="N61" s="1">
        <v>50</v>
      </c>
      <c r="O61" s="4">
        <f t="shared" si="0"/>
        <v>18.845466666666667</v>
      </c>
      <c r="P61" s="5">
        <f t="shared" si="2"/>
        <v>11.778416666666667</v>
      </c>
      <c r="Q61" s="1"/>
      <c r="R61" s="1"/>
      <c r="S61" s="1"/>
      <c r="T61" s="4">
        <f t="shared" si="8"/>
        <v>13.367133333333333</v>
      </c>
      <c r="U61" s="5" t="e">
        <f t="shared" si="5"/>
        <v>#DIV/0!</v>
      </c>
    </row>
    <row r="62" spans="1:21" x14ac:dyDescent="0.25">
      <c r="A62" s="1">
        <v>55</v>
      </c>
      <c r="B62" s="1" t="s">
        <v>72</v>
      </c>
      <c r="C62" s="1">
        <v>630</v>
      </c>
      <c r="D62" s="1" t="s">
        <v>13</v>
      </c>
      <c r="E62" s="1"/>
      <c r="F62" s="1"/>
      <c r="G62" s="1">
        <v>590</v>
      </c>
      <c r="H62" s="1">
        <v>610</v>
      </c>
      <c r="I62" s="1">
        <v>591</v>
      </c>
      <c r="J62" s="1">
        <v>392.46780000000001</v>
      </c>
      <c r="K62" s="1">
        <v>62.296476190476191</v>
      </c>
      <c r="L62" s="1">
        <v>210</v>
      </c>
      <c r="M62" s="1">
        <v>265</v>
      </c>
      <c r="N62" s="1">
        <v>180</v>
      </c>
      <c r="O62" s="4">
        <f t="shared" si="0"/>
        <v>143.53233333333333</v>
      </c>
      <c r="P62" s="5">
        <f t="shared" si="2"/>
        <v>22.782910052910051</v>
      </c>
      <c r="Q62" s="1"/>
      <c r="R62" s="1">
        <v>105</v>
      </c>
      <c r="S62" s="1">
        <v>120</v>
      </c>
      <c r="T62" s="4">
        <f t="shared" si="8"/>
        <v>97.51433333333334</v>
      </c>
      <c r="U62" s="5">
        <f t="shared" si="5"/>
        <v>15.985956284153009</v>
      </c>
    </row>
    <row r="63" spans="1:21" x14ac:dyDescent="0.25">
      <c r="A63" s="1">
        <v>56</v>
      </c>
      <c r="B63" s="1" t="s">
        <v>73</v>
      </c>
      <c r="C63" s="1">
        <v>100</v>
      </c>
      <c r="D63" s="1" t="s">
        <v>13</v>
      </c>
      <c r="E63" s="1"/>
      <c r="F63" s="1"/>
      <c r="G63" s="1">
        <v>72</v>
      </c>
      <c r="H63" s="1">
        <v>130</v>
      </c>
      <c r="I63" s="1">
        <v>136</v>
      </c>
      <c r="J63" s="1">
        <v>74.067066666666662</v>
      </c>
      <c r="K63" s="1">
        <v>74.067066666666662</v>
      </c>
      <c r="L63" s="1">
        <v>100</v>
      </c>
      <c r="M63" s="1">
        <v>40</v>
      </c>
      <c r="N63" s="1">
        <v>55</v>
      </c>
      <c r="O63" s="4">
        <f t="shared" si="0"/>
        <v>42.731000000000002</v>
      </c>
      <c r="P63" s="5">
        <f t="shared" si="2"/>
        <v>42.731000000000002</v>
      </c>
      <c r="Q63" s="1"/>
      <c r="R63" s="1">
        <v>643</v>
      </c>
      <c r="S63" s="1">
        <v>749</v>
      </c>
      <c r="T63" s="4">
        <f t="shared" si="8"/>
        <v>20.817666666666668</v>
      </c>
      <c r="U63" s="5">
        <f t="shared" si="5"/>
        <v>16.013589743589744</v>
      </c>
    </row>
    <row r="64" spans="1:21" x14ac:dyDescent="0.25">
      <c r="A64" s="1">
        <v>57</v>
      </c>
      <c r="B64" s="1" t="s">
        <v>74</v>
      </c>
      <c r="C64" s="1">
        <v>250</v>
      </c>
      <c r="D64" s="1" t="s">
        <v>13</v>
      </c>
      <c r="E64" s="1"/>
      <c r="F64" s="1"/>
      <c r="G64" s="1">
        <v>256</v>
      </c>
      <c r="H64" s="1">
        <v>270</v>
      </c>
      <c r="I64" s="1">
        <v>272</v>
      </c>
      <c r="J64" s="1">
        <v>174.86840000000001</v>
      </c>
      <c r="K64" s="1">
        <v>69.947360000000003</v>
      </c>
      <c r="L64" s="1">
        <v>43</v>
      </c>
      <c r="M64" s="1">
        <v>43</v>
      </c>
      <c r="N64" s="1">
        <v>60</v>
      </c>
      <c r="O64" s="4">
        <f t="shared" si="0"/>
        <v>31.993466666666663</v>
      </c>
      <c r="P64" s="5">
        <f t="shared" si="2"/>
        <v>12.797386666666666</v>
      </c>
      <c r="Q64" s="1"/>
      <c r="R64" s="1">
        <v>315</v>
      </c>
      <c r="S64" s="1">
        <v>445</v>
      </c>
      <c r="T64" s="4">
        <f t="shared" si="8"/>
        <v>22.570733333333333</v>
      </c>
      <c r="U64" s="5">
        <f t="shared" si="5"/>
        <v>8.3595308641975308</v>
      </c>
    </row>
    <row r="65" spans="1:21" x14ac:dyDescent="0.25">
      <c r="A65" s="1">
        <v>58</v>
      </c>
      <c r="B65" s="1" t="s">
        <v>160</v>
      </c>
      <c r="C65" s="1">
        <v>250</v>
      </c>
      <c r="D65" s="1" t="s">
        <v>13</v>
      </c>
      <c r="E65" s="1"/>
      <c r="F65" s="1"/>
      <c r="G65" s="1">
        <v>100</v>
      </c>
      <c r="H65" s="1">
        <v>45</v>
      </c>
      <c r="I65" s="1">
        <v>20</v>
      </c>
      <c r="J65" s="1">
        <v>36.156999999999996</v>
      </c>
      <c r="K65" s="1">
        <v>14.462799999999998</v>
      </c>
      <c r="L65" s="1">
        <v>70</v>
      </c>
      <c r="M65" s="1">
        <v>48</v>
      </c>
      <c r="N65" s="1">
        <v>69</v>
      </c>
      <c r="O65" s="4">
        <f>(L65+M65+N65)/3*0.38*1.73</f>
        <v>40.977933333333333</v>
      </c>
      <c r="P65" s="5">
        <f>(O65/C65)*100</f>
        <v>16.391173333333334</v>
      </c>
      <c r="Q65" s="1"/>
      <c r="R65" s="1">
        <v>441</v>
      </c>
      <c r="S65" s="1">
        <v>501</v>
      </c>
      <c r="T65" s="4">
        <f t="shared" si="8"/>
        <v>25.6386</v>
      </c>
      <c r="U65" s="5">
        <f>(T65/H65)*100</f>
        <v>56.974666666666664</v>
      </c>
    </row>
    <row r="66" spans="1:21" x14ac:dyDescent="0.25">
      <c r="A66" s="1">
        <v>59</v>
      </c>
      <c r="B66" s="1" t="s">
        <v>159</v>
      </c>
      <c r="C66" s="1">
        <v>250</v>
      </c>
      <c r="D66" s="1" t="s">
        <v>13</v>
      </c>
      <c r="E66" s="1"/>
      <c r="F66" s="1"/>
      <c r="G66" s="1">
        <v>92</v>
      </c>
      <c r="H66" s="1">
        <v>80</v>
      </c>
      <c r="I66" s="1">
        <v>133</v>
      </c>
      <c r="J66" s="1">
        <v>66.835666666666668</v>
      </c>
      <c r="K66" s="1">
        <v>26.734266666666667</v>
      </c>
      <c r="L66" s="1">
        <v>43</v>
      </c>
      <c r="M66" s="1">
        <v>87</v>
      </c>
      <c r="N66" s="1">
        <v>82</v>
      </c>
      <c r="O66" s="4">
        <f>(L66+M66+N66)/3*0.38*1.73</f>
        <v>46.456266666666671</v>
      </c>
      <c r="P66" s="5">
        <f>(O66/C66)*100</f>
        <v>18.582506666666667</v>
      </c>
      <c r="Q66" s="1"/>
      <c r="R66" s="1">
        <v>200</v>
      </c>
      <c r="S66" s="1">
        <v>185</v>
      </c>
      <c r="T66" s="4">
        <f t="shared" si="8"/>
        <v>37.033533333333331</v>
      </c>
      <c r="U66" s="5">
        <f>(T66/H66)*100</f>
        <v>46.291916666666665</v>
      </c>
    </row>
    <row r="67" spans="1:21" x14ac:dyDescent="0.25">
      <c r="A67" s="1">
        <v>60</v>
      </c>
      <c r="B67" s="1" t="s">
        <v>75</v>
      </c>
      <c r="C67" s="1">
        <v>160</v>
      </c>
      <c r="D67" s="1"/>
      <c r="E67" s="1" t="s">
        <v>76</v>
      </c>
      <c r="F67" s="1"/>
      <c r="G67" s="1">
        <v>121</v>
      </c>
      <c r="H67" s="1">
        <v>122</v>
      </c>
      <c r="I67" s="1">
        <v>124</v>
      </c>
      <c r="J67" s="1">
        <v>80.421933333333328</v>
      </c>
      <c r="K67" s="1">
        <v>50.263708333333334</v>
      </c>
      <c r="L67" s="1">
        <v>101</v>
      </c>
      <c r="M67" s="1">
        <v>70</v>
      </c>
      <c r="N67" s="1">
        <v>80</v>
      </c>
      <c r="O67" s="4">
        <f t="shared" si="0"/>
        <v>55.00246666666667</v>
      </c>
      <c r="P67" s="5">
        <f t="shared" si="2"/>
        <v>34.376541666666668</v>
      </c>
      <c r="Q67" s="1"/>
      <c r="R67" s="1">
        <v>0</v>
      </c>
      <c r="S67" s="1">
        <v>5</v>
      </c>
      <c r="T67" s="4">
        <f t="shared" si="8"/>
        <v>32.869999999999997</v>
      </c>
      <c r="U67" s="5">
        <f t="shared" ref="U67:U109" si="9">(T67/H67)*100</f>
        <v>26.942622950819672</v>
      </c>
    </row>
    <row r="68" spans="1:21" x14ac:dyDescent="0.25">
      <c r="A68" s="1">
        <v>61</v>
      </c>
      <c r="B68" s="1" t="s">
        <v>77</v>
      </c>
      <c r="C68" s="1">
        <v>400</v>
      </c>
      <c r="D68" s="1" t="s">
        <v>13</v>
      </c>
      <c r="E68" s="1"/>
      <c r="F68" s="1"/>
      <c r="G68" s="1">
        <v>254</v>
      </c>
      <c r="H68" s="1">
        <v>244</v>
      </c>
      <c r="I68" s="1">
        <v>246</v>
      </c>
      <c r="J68" s="1">
        <v>163.0352</v>
      </c>
      <c r="K68" s="1">
        <v>40.758800000000001</v>
      </c>
      <c r="L68" s="1">
        <v>82</v>
      </c>
      <c r="M68" s="1">
        <v>156</v>
      </c>
      <c r="N68" s="1">
        <v>143</v>
      </c>
      <c r="O68" s="4">
        <f t="shared" si="0"/>
        <v>83.489800000000002</v>
      </c>
      <c r="P68" s="5">
        <f t="shared" si="2"/>
        <v>20.872450000000001</v>
      </c>
      <c r="Q68" s="1"/>
      <c r="R68" s="1">
        <v>390</v>
      </c>
      <c r="S68" s="1">
        <v>480</v>
      </c>
      <c r="T68" s="4">
        <f t="shared" si="8"/>
        <v>65.520866666666663</v>
      </c>
      <c r="U68" s="5">
        <f t="shared" si="9"/>
        <v>26.852814207650272</v>
      </c>
    </row>
    <row r="69" spans="1:21" x14ac:dyDescent="0.25">
      <c r="A69" s="1">
        <v>62</v>
      </c>
      <c r="B69" s="1" t="s">
        <v>78</v>
      </c>
      <c r="C69" s="1">
        <v>250</v>
      </c>
      <c r="D69" s="1" t="s">
        <v>13</v>
      </c>
      <c r="E69" s="1"/>
      <c r="F69" s="1"/>
      <c r="G69" s="1">
        <v>280</v>
      </c>
      <c r="H69" s="1">
        <v>260</v>
      </c>
      <c r="I69" s="1">
        <v>264</v>
      </c>
      <c r="J69" s="1">
        <v>176.1832</v>
      </c>
      <c r="K69" s="1">
        <v>70.473280000000003</v>
      </c>
      <c r="L69" s="1">
        <v>194</v>
      </c>
      <c r="M69" s="1">
        <v>224</v>
      </c>
      <c r="N69" s="1">
        <v>196</v>
      </c>
      <c r="O69" s="4">
        <f t="shared" si="0"/>
        <v>134.54786666666666</v>
      </c>
      <c r="P69" s="5">
        <f t="shared" si="2"/>
        <v>53.819146666666661</v>
      </c>
      <c r="Q69" s="1"/>
      <c r="R69" s="1">
        <v>566</v>
      </c>
      <c r="S69" s="1">
        <v>581</v>
      </c>
      <c r="T69" s="4">
        <f t="shared" si="8"/>
        <v>92.036000000000001</v>
      </c>
      <c r="U69" s="5">
        <f t="shared" si="9"/>
        <v>35.39846153846154</v>
      </c>
    </row>
    <row r="70" spans="1:21" x14ac:dyDescent="0.25">
      <c r="A70" s="1">
        <v>63</v>
      </c>
      <c r="B70" s="1" t="s">
        <v>79</v>
      </c>
      <c r="C70" s="1">
        <v>250</v>
      </c>
      <c r="D70" s="1"/>
      <c r="E70" s="1" t="s">
        <v>169</v>
      </c>
      <c r="F70" s="1"/>
      <c r="G70" s="1"/>
      <c r="H70" s="1"/>
      <c r="I70" s="1"/>
      <c r="J70" s="1"/>
      <c r="K70" s="1"/>
      <c r="L70" s="1"/>
      <c r="M70" s="1"/>
      <c r="N70" s="1"/>
      <c r="O70" s="4">
        <f t="shared" si="0"/>
        <v>0</v>
      </c>
      <c r="P70" s="5">
        <f t="shared" si="2"/>
        <v>0</v>
      </c>
      <c r="Q70" s="1"/>
      <c r="R70" s="1">
        <v>2</v>
      </c>
      <c r="S70" s="1">
        <v>3</v>
      </c>
      <c r="T70" s="4">
        <f t="shared" si="8"/>
        <v>0</v>
      </c>
      <c r="U70" s="5" t="e">
        <f t="shared" si="9"/>
        <v>#DIV/0!</v>
      </c>
    </row>
    <row r="71" spans="1:21" x14ac:dyDescent="0.25">
      <c r="A71" s="1"/>
      <c r="B71" s="1"/>
      <c r="C71" s="1">
        <v>250</v>
      </c>
      <c r="D71" s="1" t="s">
        <v>23</v>
      </c>
      <c r="E71" s="1"/>
      <c r="F71" s="1"/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/>
      <c r="M71" s="1"/>
      <c r="N71" s="1"/>
      <c r="O71" s="4">
        <f t="shared" si="0"/>
        <v>0</v>
      </c>
      <c r="P71" s="5">
        <f t="shared" si="2"/>
        <v>0</v>
      </c>
      <c r="Q71" s="7"/>
      <c r="R71" s="7">
        <v>96</v>
      </c>
      <c r="S71" s="6">
        <v>60</v>
      </c>
      <c r="T71" s="4">
        <f t="shared" si="8"/>
        <v>0</v>
      </c>
      <c r="U71" s="5" t="e">
        <f t="shared" si="9"/>
        <v>#DIV/0!</v>
      </c>
    </row>
    <row r="72" spans="1:21" x14ac:dyDescent="0.25">
      <c r="A72" s="1">
        <v>64</v>
      </c>
      <c r="B72" s="1" t="s">
        <v>173</v>
      </c>
      <c r="C72" s="1">
        <v>250</v>
      </c>
      <c r="D72" s="1" t="s">
        <v>171</v>
      </c>
      <c r="E72" s="1"/>
      <c r="F72" s="1"/>
      <c r="G72" s="1"/>
      <c r="H72" s="1"/>
      <c r="I72" s="1"/>
      <c r="J72" s="1"/>
      <c r="K72" s="1"/>
      <c r="L72" s="1">
        <v>125</v>
      </c>
      <c r="M72" s="1">
        <v>105</v>
      </c>
      <c r="N72" s="1">
        <v>120</v>
      </c>
      <c r="O72" s="4">
        <f t="shared" ref="O72" si="10">(L72+M72+N72)/3*0.38*1.73</f>
        <v>76.696666666666673</v>
      </c>
      <c r="P72" s="5">
        <f t="shared" ref="P72" si="11">(O72/C72)*100</f>
        <v>30.678666666666672</v>
      </c>
      <c r="Q72" s="1"/>
      <c r="R72" s="1">
        <v>8</v>
      </c>
      <c r="S72" s="1">
        <v>5</v>
      </c>
      <c r="T72" s="4">
        <f t="shared" si="8"/>
        <v>49.305</v>
      </c>
      <c r="U72" s="5" t="e">
        <f t="shared" si="9"/>
        <v>#DIV/0!</v>
      </c>
    </row>
    <row r="73" spans="1:21" x14ac:dyDescent="0.25">
      <c r="A73" s="1">
        <v>65</v>
      </c>
      <c r="B73" s="1" t="s">
        <v>80</v>
      </c>
      <c r="C73" s="1">
        <v>560</v>
      </c>
      <c r="D73" s="1" t="s">
        <v>13</v>
      </c>
      <c r="E73" s="1"/>
      <c r="F73" s="1"/>
      <c r="G73" s="1">
        <v>550</v>
      </c>
      <c r="H73" s="1">
        <v>484</v>
      </c>
      <c r="I73" s="1">
        <v>506</v>
      </c>
      <c r="J73" s="1">
        <v>337.46533333333338</v>
      </c>
      <c r="K73" s="1">
        <v>60.26166666666667</v>
      </c>
      <c r="L73" s="1">
        <v>788</v>
      </c>
      <c r="M73" s="1">
        <v>643</v>
      </c>
      <c r="N73" s="1">
        <v>749</v>
      </c>
      <c r="O73" s="4">
        <f t="shared" si="0"/>
        <v>477.71066666666667</v>
      </c>
      <c r="P73" s="5">
        <f t="shared" si="2"/>
        <v>85.305476190476199</v>
      </c>
      <c r="Q73" s="1"/>
      <c r="R73" s="1">
        <v>120</v>
      </c>
      <c r="S73" s="1">
        <v>165</v>
      </c>
      <c r="T73" s="4">
        <f t="shared" si="8"/>
        <v>305.03359999999998</v>
      </c>
      <c r="U73" s="5">
        <f t="shared" si="9"/>
        <v>63.023471074380168</v>
      </c>
    </row>
    <row r="74" spans="1:21" x14ac:dyDescent="0.25">
      <c r="A74" s="1">
        <v>66</v>
      </c>
      <c r="B74" s="1" t="s">
        <v>81</v>
      </c>
      <c r="C74" s="1">
        <v>630</v>
      </c>
      <c r="D74" s="1" t="s">
        <v>13</v>
      </c>
      <c r="E74" s="1"/>
      <c r="F74" s="1"/>
      <c r="G74" s="1">
        <v>484</v>
      </c>
      <c r="H74" s="1">
        <v>424</v>
      </c>
      <c r="I74" s="1">
        <v>505</v>
      </c>
      <c r="J74" s="1">
        <v>309.6354</v>
      </c>
      <c r="K74" s="1">
        <v>77.408850000000001</v>
      </c>
      <c r="L74" s="1">
        <v>410</v>
      </c>
      <c r="M74" s="1">
        <v>315</v>
      </c>
      <c r="N74" s="1">
        <v>445</v>
      </c>
      <c r="O74" s="4">
        <f t="shared" si="0"/>
        <v>256.38599999999997</v>
      </c>
      <c r="P74" s="5">
        <f t="shared" si="2"/>
        <v>40.696190476190466</v>
      </c>
      <c r="Q74" s="1"/>
      <c r="R74" s="1">
        <v>10</v>
      </c>
      <c r="S74" s="1">
        <v>25</v>
      </c>
      <c r="T74" s="4">
        <f t="shared" si="8"/>
        <v>166.54133333333334</v>
      </c>
      <c r="U74" s="5">
        <f t="shared" si="9"/>
        <v>39.278616352201261</v>
      </c>
    </row>
    <row r="75" spans="1:21" x14ac:dyDescent="0.25">
      <c r="A75" s="1">
        <v>67</v>
      </c>
      <c r="B75" s="1" t="s">
        <v>82</v>
      </c>
      <c r="C75" s="1">
        <v>250</v>
      </c>
      <c r="D75" s="1" t="s">
        <v>13</v>
      </c>
      <c r="E75" s="1" t="s">
        <v>17</v>
      </c>
      <c r="F75" s="1"/>
      <c r="G75" s="1">
        <v>405</v>
      </c>
      <c r="H75" s="1">
        <v>390</v>
      </c>
      <c r="I75" s="1">
        <v>442</v>
      </c>
      <c r="J75" s="1">
        <v>271.06793333333331</v>
      </c>
      <c r="K75" s="1">
        <v>108.42717333333331</v>
      </c>
      <c r="L75" s="1">
        <v>466</v>
      </c>
      <c r="M75" s="1">
        <v>441</v>
      </c>
      <c r="N75" s="1">
        <v>501</v>
      </c>
      <c r="O75" s="4">
        <f t="shared" ref="O75:O143" si="12">(L75+M75+N75)/3*0.38*1.73</f>
        <v>308.53973333333334</v>
      </c>
      <c r="P75" s="5">
        <f t="shared" si="2"/>
        <v>123.41589333333334</v>
      </c>
      <c r="Q75" s="1"/>
      <c r="R75" s="1">
        <v>37</v>
      </c>
      <c r="S75" s="1">
        <v>40</v>
      </c>
      <c r="T75" s="4">
        <f t="shared" si="8"/>
        <v>206.42360000000002</v>
      </c>
      <c r="U75" s="5">
        <f t="shared" si="9"/>
        <v>52.929128205128208</v>
      </c>
    </row>
    <row r="76" spans="1:21" x14ac:dyDescent="0.25">
      <c r="A76" s="1">
        <v>68</v>
      </c>
      <c r="B76" s="1" t="s">
        <v>83</v>
      </c>
      <c r="C76" s="1">
        <v>630</v>
      </c>
      <c r="D76" s="1" t="s">
        <v>13</v>
      </c>
      <c r="E76" s="1"/>
      <c r="F76" s="1"/>
      <c r="G76" s="1">
        <v>284</v>
      </c>
      <c r="H76" s="1">
        <v>320</v>
      </c>
      <c r="I76" s="1">
        <v>348</v>
      </c>
      <c r="J76" s="1">
        <v>208.61493333333331</v>
      </c>
      <c r="K76" s="1">
        <v>33.113481481481479</v>
      </c>
      <c r="L76" s="1">
        <v>200</v>
      </c>
      <c r="M76" s="1">
        <v>200</v>
      </c>
      <c r="N76" s="1">
        <v>185</v>
      </c>
      <c r="O76" s="4">
        <f t="shared" si="12"/>
        <v>128.19299999999998</v>
      </c>
      <c r="P76" s="5">
        <f t="shared" ref="P76:P144" si="13">(O76/C76)*100</f>
        <v>20.348095238095233</v>
      </c>
      <c r="Q76" s="1"/>
      <c r="R76" s="1">
        <v>0</v>
      </c>
      <c r="S76" s="1">
        <v>0</v>
      </c>
      <c r="T76" s="4">
        <f t="shared" si="8"/>
        <v>84.366333333333344</v>
      </c>
      <c r="U76" s="5">
        <f t="shared" si="9"/>
        <v>26.364479166666673</v>
      </c>
    </row>
    <row r="77" spans="1:21" x14ac:dyDescent="0.25">
      <c r="A77" s="1">
        <v>69</v>
      </c>
      <c r="B77" s="1" t="s">
        <v>84</v>
      </c>
      <c r="C77" s="1">
        <v>160</v>
      </c>
      <c r="D77" s="1"/>
      <c r="E77" s="1" t="s">
        <v>76</v>
      </c>
      <c r="F77" s="1"/>
      <c r="G77" s="1">
        <v>40</v>
      </c>
      <c r="H77" s="1">
        <v>44</v>
      </c>
      <c r="I77" s="1">
        <v>60</v>
      </c>
      <c r="J77" s="1">
        <v>31.555200000000003</v>
      </c>
      <c r="K77" s="1">
        <v>19.722000000000001</v>
      </c>
      <c r="L77" s="1">
        <v>5</v>
      </c>
      <c r="M77" s="1">
        <v>0</v>
      </c>
      <c r="N77" s="1">
        <v>5</v>
      </c>
      <c r="O77" s="4">
        <f t="shared" si="12"/>
        <v>2.1913333333333336</v>
      </c>
      <c r="P77" s="5">
        <f t="shared" si="13"/>
        <v>1.3695833333333334</v>
      </c>
      <c r="Q77" s="1"/>
      <c r="R77" s="1">
        <v>0</v>
      </c>
      <c r="S77" s="1">
        <v>0</v>
      </c>
      <c r="T77" s="4">
        <f t="shared" ref="T77:T108" si="14">(Q67+R67+S67)/3*0.38*1.73</f>
        <v>1.0956666666666668</v>
      </c>
      <c r="U77" s="5">
        <f t="shared" si="9"/>
        <v>2.4901515151515152</v>
      </c>
    </row>
    <row r="78" spans="1:21" x14ac:dyDescent="0.25">
      <c r="A78" s="1">
        <v>70</v>
      </c>
      <c r="B78" s="1" t="s">
        <v>85</v>
      </c>
      <c r="C78" s="1">
        <v>630</v>
      </c>
      <c r="D78" s="1" t="s">
        <v>13</v>
      </c>
      <c r="E78" s="1" t="s">
        <v>17</v>
      </c>
      <c r="F78" s="1"/>
      <c r="G78" s="1">
        <v>500</v>
      </c>
      <c r="H78" s="1">
        <v>386</v>
      </c>
      <c r="I78" s="1">
        <v>430</v>
      </c>
      <c r="J78" s="1">
        <v>288.3794666666667</v>
      </c>
      <c r="K78" s="1">
        <v>45.774518518518526</v>
      </c>
      <c r="L78" s="1">
        <v>300</v>
      </c>
      <c r="M78" s="1">
        <v>390</v>
      </c>
      <c r="N78" s="1">
        <v>480</v>
      </c>
      <c r="O78" s="4">
        <f t="shared" si="12"/>
        <v>256.38599999999997</v>
      </c>
      <c r="P78" s="5">
        <f t="shared" si="13"/>
        <v>40.696190476190466</v>
      </c>
      <c r="Q78" s="1"/>
      <c r="R78" s="1">
        <v>290</v>
      </c>
      <c r="S78" s="1">
        <v>152</v>
      </c>
      <c r="T78" s="4">
        <f t="shared" si="14"/>
        <v>190.64600000000002</v>
      </c>
      <c r="U78" s="5">
        <f t="shared" si="9"/>
        <v>49.39015544041451</v>
      </c>
    </row>
    <row r="79" spans="1:21" x14ac:dyDescent="0.25">
      <c r="A79" s="1">
        <v>71</v>
      </c>
      <c r="B79" s="1" t="s">
        <v>86</v>
      </c>
      <c r="C79" s="1">
        <v>630</v>
      </c>
      <c r="D79" s="1" t="s">
        <v>13</v>
      </c>
      <c r="E79" s="1"/>
      <c r="F79" s="1"/>
      <c r="G79" s="1">
        <v>791</v>
      </c>
      <c r="H79" s="1">
        <v>747</v>
      </c>
      <c r="I79" s="1">
        <v>674</v>
      </c>
      <c r="J79" s="1">
        <v>484.72293333333334</v>
      </c>
      <c r="K79" s="1">
        <v>76.94014814814814</v>
      </c>
      <c r="L79" s="1">
        <v>578</v>
      </c>
      <c r="M79" s="1">
        <v>566</v>
      </c>
      <c r="N79" s="1">
        <v>581</v>
      </c>
      <c r="O79" s="4">
        <f t="shared" si="12"/>
        <v>378.005</v>
      </c>
      <c r="P79" s="5">
        <f t="shared" si="13"/>
        <v>60.000793650793646</v>
      </c>
      <c r="Q79" s="1"/>
      <c r="R79" s="1">
        <v>180</v>
      </c>
      <c r="S79" s="1">
        <v>133</v>
      </c>
      <c r="T79" s="4">
        <f t="shared" si="14"/>
        <v>251.34593333333333</v>
      </c>
      <c r="U79" s="5">
        <f t="shared" si="9"/>
        <v>33.647380633645696</v>
      </c>
    </row>
    <row r="80" spans="1:21" x14ac:dyDescent="0.25">
      <c r="A80" s="1">
        <v>72</v>
      </c>
      <c r="B80" s="1" t="s">
        <v>174</v>
      </c>
      <c r="C80" s="1">
        <v>250</v>
      </c>
      <c r="D80" s="1" t="s">
        <v>171</v>
      </c>
      <c r="E80" s="1"/>
      <c r="F80" s="1"/>
      <c r="G80" s="1"/>
      <c r="H80" s="1"/>
      <c r="I80" s="1"/>
      <c r="J80" s="1"/>
      <c r="K80" s="1"/>
      <c r="L80" s="1">
        <v>2</v>
      </c>
      <c r="M80" s="1">
        <v>2</v>
      </c>
      <c r="N80" s="1">
        <v>3</v>
      </c>
      <c r="O80" s="4">
        <f t="shared" si="12"/>
        <v>1.5339333333333334</v>
      </c>
      <c r="P80" s="5">
        <f t="shared" si="13"/>
        <v>0.6135733333333333</v>
      </c>
      <c r="Q80" s="1"/>
      <c r="R80" s="1">
        <v>62</v>
      </c>
      <c r="S80" s="1">
        <v>117</v>
      </c>
      <c r="T80" s="4">
        <f t="shared" si="14"/>
        <v>1.0956666666666668</v>
      </c>
      <c r="U80" s="5" t="e">
        <f t="shared" si="9"/>
        <v>#DIV/0!</v>
      </c>
    </row>
    <row r="81" spans="1:21" x14ac:dyDescent="0.25">
      <c r="A81" s="1">
        <v>73</v>
      </c>
      <c r="B81" s="1" t="s">
        <v>175</v>
      </c>
      <c r="C81" s="1">
        <v>160</v>
      </c>
      <c r="D81" s="1" t="s">
        <v>171</v>
      </c>
      <c r="E81" s="1"/>
      <c r="F81" s="1"/>
      <c r="G81" s="1"/>
      <c r="H81" s="1"/>
      <c r="I81" s="1"/>
      <c r="J81" s="1"/>
      <c r="K81" s="1"/>
      <c r="L81" s="7">
        <v>87</v>
      </c>
      <c r="M81" s="7">
        <v>96</v>
      </c>
      <c r="N81" s="6">
        <v>60</v>
      </c>
      <c r="O81" s="8">
        <f t="shared" si="12"/>
        <v>53.249400000000001</v>
      </c>
      <c r="P81" s="9">
        <f t="shared" si="13"/>
        <v>33.280875000000002</v>
      </c>
      <c r="Q81" s="1"/>
      <c r="R81" s="1">
        <v>103</v>
      </c>
      <c r="S81" s="1">
        <v>117</v>
      </c>
      <c r="T81" s="8">
        <f t="shared" si="14"/>
        <v>34.184800000000003</v>
      </c>
      <c r="U81" s="9" t="e">
        <f t="shared" si="9"/>
        <v>#DIV/0!</v>
      </c>
    </row>
    <row r="82" spans="1:21" x14ac:dyDescent="0.25">
      <c r="A82" s="1">
        <v>74</v>
      </c>
      <c r="B82" s="1" t="s">
        <v>87</v>
      </c>
      <c r="C82" s="1">
        <v>160</v>
      </c>
      <c r="D82" s="1" t="s">
        <v>13</v>
      </c>
      <c r="E82" s="1" t="s">
        <v>69</v>
      </c>
      <c r="F82" s="1"/>
      <c r="G82" s="1">
        <v>54</v>
      </c>
      <c r="H82" s="1">
        <v>62</v>
      </c>
      <c r="I82" s="1">
        <v>64</v>
      </c>
      <c r="J82" s="1">
        <v>39.444000000000003</v>
      </c>
      <c r="K82" s="1">
        <v>24.652500000000003</v>
      </c>
      <c r="L82" s="1">
        <v>41</v>
      </c>
      <c r="M82" s="1">
        <v>8</v>
      </c>
      <c r="N82" s="1">
        <v>5</v>
      </c>
      <c r="O82" s="4">
        <f t="shared" si="12"/>
        <v>11.8332</v>
      </c>
      <c r="P82" s="5">
        <f t="shared" si="13"/>
        <v>7.3957499999999996</v>
      </c>
      <c r="Q82" s="1"/>
      <c r="R82" s="1">
        <v>14</v>
      </c>
      <c r="S82" s="1">
        <v>44</v>
      </c>
      <c r="T82" s="4">
        <f t="shared" si="14"/>
        <v>2.8487333333333331</v>
      </c>
      <c r="U82" s="5">
        <f t="shared" si="9"/>
        <v>4.5947311827956989</v>
      </c>
    </row>
    <row r="83" spans="1:21" x14ac:dyDescent="0.25">
      <c r="A83" s="1">
        <v>75</v>
      </c>
      <c r="B83" s="1" t="s">
        <v>88</v>
      </c>
      <c r="C83" s="1">
        <v>250</v>
      </c>
      <c r="D83" s="1" t="s">
        <v>13</v>
      </c>
      <c r="E83" s="1"/>
      <c r="F83" s="1"/>
      <c r="G83" s="1">
        <v>154</v>
      </c>
      <c r="H83" s="1">
        <v>200</v>
      </c>
      <c r="I83" s="1">
        <v>162</v>
      </c>
      <c r="J83" s="1">
        <v>113.0728</v>
      </c>
      <c r="K83" s="1">
        <v>45.229120000000002</v>
      </c>
      <c r="L83" s="1">
        <v>160</v>
      </c>
      <c r="M83" s="1">
        <v>120</v>
      </c>
      <c r="N83" s="1">
        <v>165</v>
      </c>
      <c r="O83" s="4">
        <f t="shared" si="12"/>
        <v>97.51433333333334</v>
      </c>
      <c r="P83" s="5">
        <f t="shared" si="13"/>
        <v>39.005733333333339</v>
      </c>
      <c r="Q83" s="1"/>
      <c r="R83" s="1">
        <v>57</v>
      </c>
      <c r="S83" s="1">
        <v>44</v>
      </c>
      <c r="T83" s="4">
        <f t="shared" si="14"/>
        <v>62.453000000000003</v>
      </c>
      <c r="U83" s="5">
        <f t="shared" si="9"/>
        <v>31.226500000000001</v>
      </c>
    </row>
    <row r="84" spans="1:21" x14ac:dyDescent="0.25">
      <c r="A84" s="1">
        <v>76</v>
      </c>
      <c r="B84" s="1" t="s">
        <v>89</v>
      </c>
      <c r="C84" s="1">
        <v>160</v>
      </c>
      <c r="D84" s="1" t="s">
        <v>13</v>
      </c>
      <c r="E84" s="1"/>
      <c r="F84" s="1"/>
      <c r="G84" s="1">
        <v>88</v>
      </c>
      <c r="H84" s="1">
        <v>44</v>
      </c>
      <c r="I84" s="1">
        <v>52</v>
      </c>
      <c r="J84" s="1">
        <v>40.320533333333337</v>
      </c>
      <c r="K84" s="1">
        <v>25.200333333333337</v>
      </c>
      <c r="L84" s="1">
        <v>80</v>
      </c>
      <c r="M84" s="1">
        <v>10</v>
      </c>
      <c r="N84" s="1">
        <v>25</v>
      </c>
      <c r="O84" s="4">
        <f t="shared" si="12"/>
        <v>25.200333333333337</v>
      </c>
      <c r="P84" s="5">
        <f t="shared" si="13"/>
        <v>15.750208333333335</v>
      </c>
      <c r="Q84" s="1"/>
      <c r="R84" s="1">
        <v>0</v>
      </c>
      <c r="S84" s="1">
        <v>13</v>
      </c>
      <c r="T84" s="4">
        <f t="shared" si="14"/>
        <v>7.6696666666666671</v>
      </c>
      <c r="U84" s="5">
        <f t="shared" si="9"/>
        <v>17.431060606060608</v>
      </c>
    </row>
    <row r="85" spans="1:21" x14ac:dyDescent="0.25">
      <c r="A85" s="1">
        <v>77</v>
      </c>
      <c r="B85" s="1" t="s">
        <v>90</v>
      </c>
      <c r="C85" s="1">
        <v>100</v>
      </c>
      <c r="D85" s="1" t="s">
        <v>17</v>
      </c>
      <c r="E85" s="1"/>
      <c r="F85" s="1"/>
      <c r="G85" s="1">
        <v>76</v>
      </c>
      <c r="H85" s="1">
        <v>82</v>
      </c>
      <c r="I85" s="1">
        <v>80</v>
      </c>
      <c r="J85" s="1">
        <v>52.153733333333328</v>
      </c>
      <c r="K85" s="1">
        <v>52.153733333333328</v>
      </c>
      <c r="L85" s="1">
        <v>43</v>
      </c>
      <c r="M85" s="1">
        <v>37</v>
      </c>
      <c r="N85" s="1">
        <v>40</v>
      </c>
      <c r="O85" s="4">
        <f t="shared" si="12"/>
        <v>26.295999999999999</v>
      </c>
      <c r="P85" s="5">
        <f t="shared" si="13"/>
        <v>26.295999999999996</v>
      </c>
      <c r="Q85" s="1"/>
      <c r="R85" s="1">
        <v>0</v>
      </c>
      <c r="S85" s="1">
        <v>0</v>
      </c>
      <c r="T85" s="4">
        <f t="shared" si="14"/>
        <v>16.873266666666666</v>
      </c>
      <c r="U85" s="5">
        <f t="shared" si="9"/>
        <v>20.577154471544716</v>
      </c>
    </row>
    <row r="86" spans="1:21" x14ac:dyDescent="0.25">
      <c r="A86" s="1">
        <v>78</v>
      </c>
      <c r="B86" s="1" t="s">
        <v>91</v>
      </c>
      <c r="C86" s="1">
        <v>160</v>
      </c>
      <c r="D86" s="1"/>
      <c r="E86" s="1" t="s">
        <v>22</v>
      </c>
      <c r="F86" s="1"/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4">
        <f t="shared" si="12"/>
        <v>0</v>
      </c>
      <c r="P86" s="5">
        <f t="shared" si="13"/>
        <v>0</v>
      </c>
      <c r="Q86" s="1"/>
      <c r="R86" s="1">
        <v>11</v>
      </c>
      <c r="S86" s="1">
        <v>11</v>
      </c>
      <c r="T86" s="4">
        <f t="shared" si="14"/>
        <v>0</v>
      </c>
      <c r="U86" s="5" t="e">
        <f t="shared" si="9"/>
        <v>#DIV/0!</v>
      </c>
    </row>
    <row r="87" spans="1:21" x14ac:dyDescent="0.25">
      <c r="A87" s="1"/>
      <c r="B87" s="1"/>
      <c r="C87" s="1">
        <v>160</v>
      </c>
      <c r="D87" s="1" t="s">
        <v>23</v>
      </c>
      <c r="E87" s="1"/>
      <c r="F87" s="1" t="s">
        <v>167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4">
        <f t="shared" si="12"/>
        <v>0</v>
      </c>
      <c r="P87" s="5">
        <f t="shared" si="13"/>
        <v>0</v>
      </c>
      <c r="Q87" s="1"/>
      <c r="R87" s="1">
        <v>59</v>
      </c>
      <c r="S87" s="1">
        <v>54</v>
      </c>
      <c r="T87" s="4">
        <f t="shared" si="14"/>
        <v>0</v>
      </c>
      <c r="U87" s="5" t="e">
        <f t="shared" si="9"/>
        <v>#DIV/0!</v>
      </c>
    </row>
    <row r="88" spans="1:21" x14ac:dyDescent="0.25">
      <c r="A88" s="1">
        <v>79</v>
      </c>
      <c r="B88" s="1" t="s">
        <v>92</v>
      </c>
      <c r="C88" s="1">
        <v>250</v>
      </c>
      <c r="D88" s="1" t="s">
        <v>13</v>
      </c>
      <c r="E88" s="1"/>
      <c r="F88" s="1"/>
      <c r="G88" s="1">
        <v>350</v>
      </c>
      <c r="H88" s="1">
        <v>300</v>
      </c>
      <c r="I88" s="1">
        <v>210</v>
      </c>
      <c r="J88" s="1">
        <v>188.45466666666667</v>
      </c>
      <c r="K88" s="1">
        <v>75.381866666666667</v>
      </c>
      <c r="L88" s="1">
        <v>156</v>
      </c>
      <c r="M88" s="1">
        <v>290</v>
      </c>
      <c r="N88" s="1">
        <v>152</v>
      </c>
      <c r="O88" s="4">
        <f t="shared" si="12"/>
        <v>131.04173333333333</v>
      </c>
      <c r="P88" s="5">
        <f t="shared" si="13"/>
        <v>52.416693333333328</v>
      </c>
      <c r="Q88" s="1"/>
      <c r="R88" s="1">
        <v>106</v>
      </c>
      <c r="S88" s="1">
        <v>183</v>
      </c>
      <c r="T88" s="4">
        <f t="shared" si="14"/>
        <v>96.856933333333345</v>
      </c>
      <c r="U88" s="5">
        <f t="shared" si="9"/>
        <v>32.285644444444451</v>
      </c>
    </row>
    <row r="89" spans="1:21" x14ac:dyDescent="0.25">
      <c r="A89" s="1">
        <v>80</v>
      </c>
      <c r="B89" s="1" t="s">
        <v>93</v>
      </c>
      <c r="C89" s="1">
        <v>160</v>
      </c>
      <c r="D89" s="1" t="s">
        <v>13</v>
      </c>
      <c r="E89" s="1"/>
      <c r="F89" s="1"/>
      <c r="G89" s="1">
        <v>74</v>
      </c>
      <c r="H89" s="1">
        <v>60</v>
      </c>
      <c r="I89" s="1">
        <v>44</v>
      </c>
      <c r="J89" s="1">
        <v>39.005733333333332</v>
      </c>
      <c r="K89" s="1">
        <v>24.378583333333331</v>
      </c>
      <c r="L89" s="1">
        <v>40</v>
      </c>
      <c r="M89" s="1">
        <v>180</v>
      </c>
      <c r="N89" s="1">
        <v>133</v>
      </c>
      <c r="O89" s="4">
        <f t="shared" si="12"/>
        <v>77.354066666666668</v>
      </c>
      <c r="P89" s="5">
        <f t="shared" si="13"/>
        <v>48.346291666666666</v>
      </c>
      <c r="Q89" s="1"/>
      <c r="R89" s="1"/>
      <c r="S89" s="1"/>
      <c r="T89" s="4">
        <f t="shared" si="14"/>
        <v>68.588733333333337</v>
      </c>
      <c r="U89" s="5">
        <f t="shared" si="9"/>
        <v>114.31455555555556</v>
      </c>
    </row>
    <row r="90" spans="1:21" x14ac:dyDescent="0.25">
      <c r="A90" s="1">
        <v>81</v>
      </c>
      <c r="B90" s="1" t="s">
        <v>94</v>
      </c>
      <c r="C90" s="1">
        <v>250</v>
      </c>
      <c r="D90" s="1" t="s">
        <v>13</v>
      </c>
      <c r="E90" s="1" t="s">
        <v>17</v>
      </c>
      <c r="F90" s="1"/>
      <c r="G90" s="1">
        <v>134</v>
      </c>
      <c r="H90" s="1">
        <v>124</v>
      </c>
      <c r="I90" s="1">
        <v>130</v>
      </c>
      <c r="J90" s="1">
        <v>85.02373333333334</v>
      </c>
      <c r="K90" s="1">
        <v>34.009493333333332</v>
      </c>
      <c r="L90" s="1">
        <v>121</v>
      </c>
      <c r="M90" s="1">
        <v>62</v>
      </c>
      <c r="N90" s="1">
        <v>117</v>
      </c>
      <c r="O90" s="4">
        <f t="shared" si="12"/>
        <v>65.739999999999995</v>
      </c>
      <c r="P90" s="5">
        <f t="shared" si="13"/>
        <v>26.295999999999996</v>
      </c>
      <c r="Q90" s="1"/>
      <c r="R90" s="1"/>
      <c r="S90" s="1"/>
      <c r="T90" s="4">
        <f t="shared" si="14"/>
        <v>39.224866666666664</v>
      </c>
      <c r="U90" s="5">
        <f t="shared" si="9"/>
        <v>31.632956989247308</v>
      </c>
    </row>
    <row r="91" spans="1:21" x14ac:dyDescent="0.25">
      <c r="A91" s="1">
        <v>82</v>
      </c>
      <c r="B91" s="1" t="s">
        <v>95</v>
      </c>
      <c r="C91" s="1">
        <v>160</v>
      </c>
      <c r="D91" s="1" t="s">
        <v>13</v>
      </c>
      <c r="E91" s="1" t="s">
        <v>76</v>
      </c>
      <c r="F91" s="1"/>
      <c r="G91" s="1">
        <v>60</v>
      </c>
      <c r="H91" s="1">
        <v>72</v>
      </c>
      <c r="I91" s="1">
        <v>66</v>
      </c>
      <c r="J91" s="1">
        <v>43.388400000000004</v>
      </c>
      <c r="K91" s="1">
        <v>27.117750000000001</v>
      </c>
      <c r="L91" s="1">
        <v>115</v>
      </c>
      <c r="M91" s="1">
        <v>103</v>
      </c>
      <c r="N91" s="1">
        <v>117</v>
      </c>
      <c r="O91" s="4">
        <f t="shared" si="12"/>
        <v>73.409666666666666</v>
      </c>
      <c r="P91" s="5">
        <f t="shared" si="13"/>
        <v>45.881041666666668</v>
      </c>
      <c r="Q91" s="1"/>
      <c r="R91" s="1">
        <v>0</v>
      </c>
      <c r="S91" s="1">
        <v>0</v>
      </c>
      <c r="T91" s="4">
        <f t="shared" si="14"/>
        <v>48.209333333333326</v>
      </c>
      <c r="U91" s="5">
        <f t="shared" si="9"/>
        <v>66.957407407407402</v>
      </c>
    </row>
    <row r="92" spans="1:21" x14ac:dyDescent="0.25">
      <c r="A92" s="1">
        <v>83</v>
      </c>
      <c r="B92" s="1" t="s">
        <v>96</v>
      </c>
      <c r="C92" s="1">
        <v>250</v>
      </c>
      <c r="D92" s="1" t="s">
        <v>22</v>
      </c>
      <c r="E92" s="1"/>
      <c r="F92" s="1"/>
      <c r="G92" s="1">
        <v>76</v>
      </c>
      <c r="H92" s="1">
        <v>62</v>
      </c>
      <c r="I92" s="1">
        <v>56</v>
      </c>
      <c r="J92" s="1">
        <v>42.51186666666667</v>
      </c>
      <c r="K92" s="1">
        <v>17.004746666666666</v>
      </c>
      <c r="L92" s="1">
        <v>77</v>
      </c>
      <c r="M92" s="1">
        <v>14</v>
      </c>
      <c r="N92" s="1">
        <v>44</v>
      </c>
      <c r="O92" s="4">
        <f t="shared" si="12"/>
        <v>29.583000000000002</v>
      </c>
      <c r="P92" s="5">
        <f t="shared" si="13"/>
        <v>11.833200000000001</v>
      </c>
      <c r="Q92" s="1"/>
      <c r="R92" s="1">
        <v>0</v>
      </c>
      <c r="S92" s="1">
        <v>12</v>
      </c>
      <c r="T92" s="4">
        <f t="shared" si="14"/>
        <v>12.709733333333332</v>
      </c>
      <c r="U92" s="5">
        <f t="shared" si="9"/>
        <v>20.499569892473115</v>
      </c>
    </row>
    <row r="93" spans="1:21" x14ac:dyDescent="0.25">
      <c r="A93" s="1">
        <v>84</v>
      </c>
      <c r="B93" s="1" t="s">
        <v>97</v>
      </c>
      <c r="C93" s="1">
        <v>400</v>
      </c>
      <c r="D93" s="1" t="s">
        <v>13</v>
      </c>
      <c r="E93" s="1"/>
      <c r="F93" s="1"/>
      <c r="G93" s="1">
        <v>102</v>
      </c>
      <c r="H93" s="1">
        <v>105</v>
      </c>
      <c r="I93" s="1">
        <v>143</v>
      </c>
      <c r="J93" s="1">
        <v>76.696666666666673</v>
      </c>
      <c r="K93" s="1">
        <v>19.174166666666668</v>
      </c>
      <c r="L93" s="1">
        <v>77</v>
      </c>
      <c r="M93" s="1">
        <v>57</v>
      </c>
      <c r="N93" s="1">
        <v>44</v>
      </c>
      <c r="O93" s="4">
        <f t="shared" si="12"/>
        <v>39.005733333333332</v>
      </c>
      <c r="P93" s="5">
        <f t="shared" si="13"/>
        <v>9.751433333333333</v>
      </c>
      <c r="Q93" s="1"/>
      <c r="R93" s="1">
        <v>0</v>
      </c>
      <c r="S93" s="1">
        <v>0</v>
      </c>
      <c r="T93" s="4">
        <f t="shared" si="14"/>
        <v>22.132466666666666</v>
      </c>
      <c r="U93" s="5">
        <f t="shared" si="9"/>
        <v>21.078539682539681</v>
      </c>
    </row>
    <row r="94" spans="1:21" x14ac:dyDescent="0.25">
      <c r="A94" s="1">
        <v>85</v>
      </c>
      <c r="B94" s="1" t="s">
        <v>98</v>
      </c>
      <c r="C94" s="1">
        <v>100</v>
      </c>
      <c r="D94" s="1"/>
      <c r="E94" s="1" t="s">
        <v>76</v>
      </c>
      <c r="F94" s="1"/>
      <c r="G94" s="1">
        <v>58</v>
      </c>
      <c r="H94" s="1">
        <v>49</v>
      </c>
      <c r="I94" s="1">
        <v>54</v>
      </c>
      <c r="J94" s="1">
        <v>35.280466666666669</v>
      </c>
      <c r="K94" s="1">
        <v>35.280466666666669</v>
      </c>
      <c r="L94" s="1">
        <v>18</v>
      </c>
      <c r="M94" s="1">
        <v>0</v>
      </c>
      <c r="N94" s="1">
        <v>13</v>
      </c>
      <c r="O94" s="4">
        <f t="shared" si="12"/>
        <v>6.7931333333333335</v>
      </c>
      <c r="P94" s="5">
        <f t="shared" si="13"/>
        <v>6.7931333333333326</v>
      </c>
      <c r="Q94" s="1"/>
      <c r="R94" s="1">
        <v>27</v>
      </c>
      <c r="S94" s="1">
        <v>27</v>
      </c>
      <c r="T94" s="4">
        <f t="shared" si="14"/>
        <v>2.8487333333333331</v>
      </c>
      <c r="U94" s="5">
        <f t="shared" si="9"/>
        <v>5.8137414965986389</v>
      </c>
    </row>
    <row r="95" spans="1:21" x14ac:dyDescent="0.25">
      <c r="A95" s="1"/>
      <c r="B95" s="1"/>
      <c r="C95" s="1">
        <v>100</v>
      </c>
      <c r="D95" s="1" t="s">
        <v>23</v>
      </c>
      <c r="E95" s="1"/>
      <c r="F95" s="1"/>
      <c r="G95" s="1">
        <v>0</v>
      </c>
      <c r="H95" s="1">
        <v>2</v>
      </c>
      <c r="I95" s="1">
        <v>1</v>
      </c>
      <c r="J95" s="1">
        <v>0.65739999999999998</v>
      </c>
      <c r="K95" s="1">
        <v>0.65739999999999998</v>
      </c>
      <c r="L95" s="1">
        <v>0</v>
      </c>
      <c r="M95" s="1">
        <v>0</v>
      </c>
      <c r="N95" s="1">
        <v>0</v>
      </c>
      <c r="O95" s="4">
        <f t="shared" si="12"/>
        <v>0</v>
      </c>
      <c r="P95" s="5">
        <f t="shared" si="13"/>
        <v>0</v>
      </c>
      <c r="Q95" s="1"/>
      <c r="R95" s="1">
        <v>26</v>
      </c>
      <c r="S95" s="1">
        <v>35</v>
      </c>
      <c r="T95" s="4">
        <f t="shared" si="14"/>
        <v>0</v>
      </c>
      <c r="U95" s="5">
        <f t="shared" si="9"/>
        <v>0</v>
      </c>
    </row>
    <row r="96" spans="1:21" x14ac:dyDescent="0.25">
      <c r="A96" s="1">
        <v>86</v>
      </c>
      <c r="B96" s="1" t="s">
        <v>99</v>
      </c>
      <c r="C96" s="1">
        <v>400</v>
      </c>
      <c r="D96" s="1" t="s">
        <v>17</v>
      </c>
      <c r="E96" s="1"/>
      <c r="F96" s="1" t="s">
        <v>54</v>
      </c>
      <c r="G96" s="1">
        <v>64</v>
      </c>
      <c r="H96" s="1">
        <v>80</v>
      </c>
      <c r="I96" s="1">
        <v>76</v>
      </c>
      <c r="J96" s="1">
        <v>48.209333333333326</v>
      </c>
      <c r="K96" s="1">
        <v>12.052333333333332</v>
      </c>
      <c r="L96" s="1">
        <v>3</v>
      </c>
      <c r="M96" s="1">
        <v>11</v>
      </c>
      <c r="N96" s="1">
        <v>11</v>
      </c>
      <c r="O96" s="4">
        <f t="shared" si="12"/>
        <v>5.4783333333333335</v>
      </c>
      <c r="P96" s="5">
        <f t="shared" si="13"/>
        <v>1.3695833333333334</v>
      </c>
      <c r="Q96" s="1"/>
      <c r="R96" s="1">
        <v>0</v>
      </c>
      <c r="S96" s="1">
        <v>0</v>
      </c>
      <c r="T96" s="4">
        <f t="shared" si="14"/>
        <v>4.8209333333333335</v>
      </c>
      <c r="U96" s="5">
        <f t="shared" si="9"/>
        <v>6.0261666666666676</v>
      </c>
    </row>
    <row r="97" spans="1:21" x14ac:dyDescent="0.25">
      <c r="A97" s="1">
        <v>87</v>
      </c>
      <c r="B97" s="1" t="s">
        <v>100</v>
      </c>
      <c r="C97" s="1">
        <v>100</v>
      </c>
      <c r="D97" s="1" t="s">
        <v>13</v>
      </c>
      <c r="E97" s="1" t="s">
        <v>76</v>
      </c>
      <c r="F97" s="1"/>
      <c r="G97" s="1">
        <v>108</v>
      </c>
      <c r="H97" s="1">
        <v>100</v>
      </c>
      <c r="I97" s="1">
        <v>82</v>
      </c>
      <c r="J97" s="1">
        <v>63.548666666666669</v>
      </c>
      <c r="K97" s="1">
        <v>63.548666666666662</v>
      </c>
      <c r="L97" s="1">
        <v>57</v>
      </c>
      <c r="M97" s="1">
        <v>59</v>
      </c>
      <c r="N97" s="1">
        <v>54</v>
      </c>
      <c r="O97" s="4">
        <f t="shared" si="12"/>
        <v>37.252666666666663</v>
      </c>
      <c r="P97" s="5">
        <f t="shared" si="13"/>
        <v>37.252666666666663</v>
      </c>
      <c r="Q97" s="1"/>
      <c r="R97" s="1">
        <v>10</v>
      </c>
      <c r="S97" s="1">
        <v>15</v>
      </c>
      <c r="T97" s="4">
        <f t="shared" si="14"/>
        <v>24.762066666666666</v>
      </c>
      <c r="U97" s="5">
        <f t="shared" si="9"/>
        <v>24.762066666666666</v>
      </c>
    </row>
    <row r="98" spans="1:21" x14ac:dyDescent="0.25">
      <c r="A98" s="1">
        <v>88</v>
      </c>
      <c r="B98" s="1" t="s">
        <v>101</v>
      </c>
      <c r="C98" s="1">
        <v>400</v>
      </c>
      <c r="D98" s="1" t="s">
        <v>13</v>
      </c>
      <c r="E98" s="1"/>
      <c r="F98" s="1"/>
      <c r="G98" s="1">
        <v>330</v>
      </c>
      <c r="H98" s="1">
        <v>350</v>
      </c>
      <c r="I98" s="1">
        <v>310</v>
      </c>
      <c r="J98" s="1">
        <v>216.94200000000001</v>
      </c>
      <c r="K98" s="1">
        <v>54.235500000000002</v>
      </c>
      <c r="L98" s="1">
        <v>143</v>
      </c>
      <c r="M98" s="1">
        <v>106</v>
      </c>
      <c r="N98" s="1">
        <v>183</v>
      </c>
      <c r="O98" s="4">
        <f t="shared" si="12"/>
        <v>94.665599999999998</v>
      </c>
      <c r="P98" s="5">
        <f t="shared" si="13"/>
        <v>23.666399999999999</v>
      </c>
      <c r="Q98" s="1"/>
      <c r="R98" s="1">
        <v>175</v>
      </c>
      <c r="S98" s="1">
        <v>200</v>
      </c>
      <c r="T98" s="4">
        <f t="shared" si="14"/>
        <v>63.329533333333323</v>
      </c>
      <c r="U98" s="5">
        <f t="shared" si="9"/>
        <v>18.094152380952377</v>
      </c>
    </row>
    <row r="99" spans="1:21" x14ac:dyDescent="0.25">
      <c r="A99" s="1">
        <v>89</v>
      </c>
      <c r="B99" s="1" t="s">
        <v>176</v>
      </c>
      <c r="C99" s="1">
        <v>250</v>
      </c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4">
        <f t="shared" si="12"/>
        <v>0</v>
      </c>
      <c r="P99" s="5">
        <f t="shared" si="13"/>
        <v>0</v>
      </c>
      <c r="Q99" s="1"/>
      <c r="R99" s="1">
        <v>161</v>
      </c>
      <c r="S99" s="1">
        <v>256</v>
      </c>
      <c r="T99" s="4">
        <f t="shared" si="14"/>
        <v>0</v>
      </c>
      <c r="U99" s="5" t="e">
        <f t="shared" si="9"/>
        <v>#DIV/0!</v>
      </c>
    </row>
    <row r="100" spans="1:21" x14ac:dyDescent="0.25">
      <c r="A100" s="1">
        <v>90</v>
      </c>
      <c r="B100" s="1" t="s">
        <v>177</v>
      </c>
      <c r="C100" s="1">
        <v>250</v>
      </c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4">
        <f t="shared" si="12"/>
        <v>0</v>
      </c>
      <c r="P100" s="5">
        <f t="shared" si="13"/>
        <v>0</v>
      </c>
      <c r="Q100" s="1"/>
      <c r="R100" s="1">
        <v>215</v>
      </c>
      <c r="S100" s="1">
        <v>227</v>
      </c>
      <c r="T100" s="4">
        <f t="shared" si="14"/>
        <v>0</v>
      </c>
      <c r="U100" s="5" t="e">
        <f t="shared" si="9"/>
        <v>#DIV/0!</v>
      </c>
    </row>
    <row r="101" spans="1:21" x14ac:dyDescent="0.25">
      <c r="A101" s="1">
        <v>91</v>
      </c>
      <c r="B101" s="1" t="s">
        <v>102</v>
      </c>
      <c r="C101" s="1">
        <v>630</v>
      </c>
      <c r="D101" s="1"/>
      <c r="E101" s="1"/>
      <c r="F101" s="1"/>
      <c r="G101" s="1">
        <v>35</v>
      </c>
      <c r="H101" s="1">
        <v>40</v>
      </c>
      <c r="I101" s="1">
        <v>50</v>
      </c>
      <c r="J101" s="1">
        <v>27.391666666666666</v>
      </c>
      <c r="K101" s="1">
        <v>4.3478835978835981</v>
      </c>
      <c r="L101" s="1">
        <v>0</v>
      </c>
      <c r="M101" s="1">
        <v>0</v>
      </c>
      <c r="N101" s="1">
        <v>0</v>
      </c>
      <c r="O101" s="4">
        <f t="shared" si="12"/>
        <v>0</v>
      </c>
      <c r="P101" s="5">
        <f t="shared" si="13"/>
        <v>0</v>
      </c>
      <c r="Q101" s="1"/>
      <c r="R101" s="1">
        <v>29</v>
      </c>
      <c r="S101" s="1">
        <v>27</v>
      </c>
      <c r="T101" s="4">
        <f t="shared" si="14"/>
        <v>0</v>
      </c>
      <c r="U101" s="5">
        <f t="shared" si="9"/>
        <v>0</v>
      </c>
    </row>
    <row r="102" spans="1:21" x14ac:dyDescent="0.25">
      <c r="A102" s="1">
        <v>92</v>
      </c>
      <c r="B102" s="1" t="s">
        <v>103</v>
      </c>
      <c r="C102" s="1">
        <v>400</v>
      </c>
      <c r="D102" s="1"/>
      <c r="E102" s="1"/>
      <c r="F102" s="1"/>
      <c r="G102" s="1">
        <v>46</v>
      </c>
      <c r="H102" s="1">
        <v>50</v>
      </c>
      <c r="I102" s="1">
        <v>47</v>
      </c>
      <c r="J102" s="1">
        <v>31.336066666666667</v>
      </c>
      <c r="K102" s="1">
        <v>7.8340166666666669</v>
      </c>
      <c r="L102" s="1">
        <v>0</v>
      </c>
      <c r="M102" s="1">
        <v>0</v>
      </c>
      <c r="N102" s="1">
        <v>12</v>
      </c>
      <c r="O102" s="4">
        <f t="shared" si="12"/>
        <v>2.6295999999999999</v>
      </c>
      <c r="P102" s="5">
        <f t="shared" si="13"/>
        <v>0.65739999999999998</v>
      </c>
      <c r="Q102" s="1"/>
      <c r="R102" s="1">
        <v>3</v>
      </c>
      <c r="S102" s="1">
        <v>2</v>
      </c>
      <c r="T102" s="4">
        <f t="shared" si="14"/>
        <v>2.6295999999999999</v>
      </c>
      <c r="U102" s="5">
        <f t="shared" si="9"/>
        <v>5.2591999999999999</v>
      </c>
    </row>
    <row r="103" spans="1:21" x14ac:dyDescent="0.25">
      <c r="A103" s="1">
        <v>93</v>
      </c>
      <c r="B103" s="1" t="s">
        <v>104</v>
      </c>
      <c r="C103" s="1">
        <v>400</v>
      </c>
      <c r="D103" s="1" t="s">
        <v>17</v>
      </c>
      <c r="E103" s="1" t="s">
        <v>69</v>
      </c>
      <c r="F103" s="1"/>
      <c r="G103" s="1">
        <v>150</v>
      </c>
      <c r="H103" s="1">
        <v>170</v>
      </c>
      <c r="I103" s="1">
        <v>175</v>
      </c>
      <c r="J103" s="1">
        <v>108.471</v>
      </c>
      <c r="K103" s="1">
        <v>27.117750000000001</v>
      </c>
      <c r="L103" s="1">
        <v>0</v>
      </c>
      <c r="M103" s="1">
        <v>0</v>
      </c>
      <c r="N103" s="1">
        <v>0</v>
      </c>
      <c r="O103" s="4">
        <f t="shared" si="12"/>
        <v>0</v>
      </c>
      <c r="P103" s="5">
        <f t="shared" si="13"/>
        <v>0</v>
      </c>
      <c r="Q103" s="1"/>
      <c r="R103" s="1">
        <v>26</v>
      </c>
      <c r="S103" s="1">
        <v>14</v>
      </c>
      <c r="T103" s="4">
        <f t="shared" si="14"/>
        <v>0</v>
      </c>
      <c r="U103" s="5">
        <f t="shared" si="9"/>
        <v>0</v>
      </c>
    </row>
    <row r="104" spans="1:21" x14ac:dyDescent="0.25">
      <c r="A104" s="1">
        <v>94</v>
      </c>
      <c r="B104" s="1" t="s">
        <v>105</v>
      </c>
      <c r="C104" s="1">
        <v>160</v>
      </c>
      <c r="D104" s="1" t="s">
        <v>17</v>
      </c>
      <c r="E104" s="1"/>
      <c r="F104" s="1"/>
      <c r="G104" s="1">
        <v>100</v>
      </c>
      <c r="H104" s="1">
        <v>99</v>
      </c>
      <c r="I104" s="1">
        <v>100</v>
      </c>
      <c r="J104" s="1">
        <v>65.520866666666663</v>
      </c>
      <c r="K104" s="1">
        <v>40.950541666666659</v>
      </c>
      <c r="L104" s="1">
        <v>27</v>
      </c>
      <c r="M104" s="1">
        <v>27</v>
      </c>
      <c r="N104" s="1">
        <v>27</v>
      </c>
      <c r="O104" s="4">
        <f t="shared" si="12"/>
        <v>17.7498</v>
      </c>
      <c r="P104" s="5">
        <f t="shared" si="13"/>
        <v>11.093624999999999</v>
      </c>
      <c r="Q104" s="1"/>
      <c r="R104" s="1">
        <v>82</v>
      </c>
      <c r="S104" s="1">
        <v>47</v>
      </c>
      <c r="T104" s="4">
        <f t="shared" si="14"/>
        <v>11.8332</v>
      </c>
      <c r="U104" s="5">
        <f t="shared" si="9"/>
        <v>11.952727272727271</v>
      </c>
    </row>
    <row r="105" spans="1:21" x14ac:dyDescent="0.25">
      <c r="A105" s="1">
        <v>95</v>
      </c>
      <c r="B105" s="1" t="s">
        <v>179</v>
      </c>
      <c r="C105" s="1">
        <v>100</v>
      </c>
      <c r="D105" s="1"/>
      <c r="E105" s="1"/>
      <c r="F105" s="1"/>
      <c r="G105" s="1"/>
      <c r="H105" s="1"/>
      <c r="I105" s="1"/>
      <c r="J105" s="1"/>
      <c r="K105" s="1"/>
      <c r="L105" s="1">
        <v>39</v>
      </c>
      <c r="M105" s="1">
        <v>26</v>
      </c>
      <c r="N105" s="1">
        <v>35</v>
      </c>
      <c r="O105" s="4">
        <f t="shared" si="12"/>
        <v>21.913333333333334</v>
      </c>
      <c r="P105" s="5">
        <f t="shared" si="13"/>
        <v>21.913333333333334</v>
      </c>
      <c r="Q105" s="1"/>
      <c r="R105" s="1">
        <v>0</v>
      </c>
      <c r="S105" s="1"/>
      <c r="T105" s="4">
        <f t="shared" si="14"/>
        <v>13.367133333333333</v>
      </c>
      <c r="U105" s="5" t="e">
        <f t="shared" si="9"/>
        <v>#DIV/0!</v>
      </c>
    </row>
    <row r="106" spans="1:21" x14ac:dyDescent="0.25">
      <c r="A106" s="1">
        <v>96</v>
      </c>
      <c r="B106" s="1" t="s">
        <v>106</v>
      </c>
      <c r="C106" s="1">
        <v>100</v>
      </c>
      <c r="D106" s="1" t="s">
        <v>13</v>
      </c>
      <c r="E106" s="1"/>
      <c r="F106" s="1"/>
      <c r="G106" s="1">
        <v>36</v>
      </c>
      <c r="H106" s="1">
        <v>38</v>
      </c>
      <c r="I106" s="1">
        <v>44</v>
      </c>
      <c r="J106" s="1">
        <v>25.857733333333336</v>
      </c>
      <c r="K106" s="1">
        <v>25.857733333333339</v>
      </c>
      <c r="L106" s="1">
        <v>0</v>
      </c>
      <c r="M106" s="1">
        <v>0</v>
      </c>
      <c r="N106" s="1">
        <v>0</v>
      </c>
      <c r="O106" s="4">
        <f t="shared" si="12"/>
        <v>0</v>
      </c>
      <c r="P106" s="5">
        <f t="shared" si="13"/>
        <v>0</v>
      </c>
      <c r="Q106" s="1"/>
      <c r="R106" s="1">
        <v>143</v>
      </c>
      <c r="S106" s="1">
        <v>199</v>
      </c>
      <c r="T106" s="4">
        <f t="shared" si="14"/>
        <v>0</v>
      </c>
      <c r="U106" s="5">
        <f t="shared" si="9"/>
        <v>0</v>
      </c>
    </row>
    <row r="107" spans="1:21" x14ac:dyDescent="0.25">
      <c r="A107" s="1">
        <v>97</v>
      </c>
      <c r="B107" s="1" t="s">
        <v>107</v>
      </c>
      <c r="C107" s="1">
        <v>160</v>
      </c>
      <c r="D107" s="1" t="s">
        <v>13</v>
      </c>
      <c r="E107" s="1" t="s">
        <v>76</v>
      </c>
      <c r="F107" s="1"/>
      <c r="G107" s="1">
        <v>34</v>
      </c>
      <c r="H107" s="1">
        <v>30</v>
      </c>
      <c r="I107" s="1">
        <v>26</v>
      </c>
      <c r="J107" s="1">
        <v>19.722000000000001</v>
      </c>
      <c r="K107" s="1">
        <v>12.326250000000002</v>
      </c>
      <c r="L107" s="1">
        <v>5</v>
      </c>
      <c r="M107" s="1">
        <v>10</v>
      </c>
      <c r="N107" s="1">
        <v>15</v>
      </c>
      <c r="O107" s="4">
        <f t="shared" si="12"/>
        <v>6.5739999999999998</v>
      </c>
      <c r="P107" s="5">
        <f t="shared" si="13"/>
        <v>4.1087499999999997</v>
      </c>
      <c r="Q107" s="1"/>
      <c r="R107" s="1">
        <v>0</v>
      </c>
      <c r="S107" s="1">
        <v>0</v>
      </c>
      <c r="T107" s="4">
        <f t="shared" si="14"/>
        <v>5.4783333333333335</v>
      </c>
      <c r="U107" s="5">
        <f t="shared" si="9"/>
        <v>18.261111111111113</v>
      </c>
    </row>
    <row r="108" spans="1:21" x14ac:dyDescent="0.25">
      <c r="A108" s="1">
        <v>98</v>
      </c>
      <c r="B108" s="1" t="s">
        <v>108</v>
      </c>
      <c r="C108" s="1">
        <v>160</v>
      </c>
      <c r="D108" s="1" t="s">
        <v>13</v>
      </c>
      <c r="E108" s="1" t="s">
        <v>22</v>
      </c>
      <c r="F108" s="1"/>
      <c r="G108" s="1">
        <v>150</v>
      </c>
      <c r="H108" s="1">
        <v>171</v>
      </c>
      <c r="I108" s="1">
        <v>190</v>
      </c>
      <c r="J108" s="1">
        <v>111.97713333333334</v>
      </c>
      <c r="K108" s="1">
        <v>69.985708333333335</v>
      </c>
      <c r="L108" s="1">
        <v>177</v>
      </c>
      <c r="M108" s="1">
        <v>175</v>
      </c>
      <c r="N108" s="1">
        <v>200</v>
      </c>
      <c r="O108" s="4">
        <f t="shared" si="12"/>
        <v>120.9616</v>
      </c>
      <c r="P108" s="5">
        <f t="shared" si="13"/>
        <v>75.601000000000013</v>
      </c>
      <c r="Q108" s="1"/>
      <c r="R108" s="1">
        <v>100</v>
      </c>
      <c r="S108" s="1">
        <v>58</v>
      </c>
      <c r="T108" s="4">
        <f t="shared" si="14"/>
        <v>82.174999999999997</v>
      </c>
      <c r="U108" s="5">
        <f t="shared" si="9"/>
        <v>48.05555555555555</v>
      </c>
    </row>
    <row r="109" spans="1:21" x14ac:dyDescent="0.25">
      <c r="A109" s="1">
        <v>99</v>
      </c>
      <c r="B109" s="1" t="s">
        <v>109</v>
      </c>
      <c r="C109" s="1">
        <v>250</v>
      </c>
      <c r="D109" s="1" t="s">
        <v>13</v>
      </c>
      <c r="E109" s="1"/>
      <c r="F109" s="1"/>
      <c r="G109" s="1">
        <v>190</v>
      </c>
      <c r="H109" s="1">
        <v>182</v>
      </c>
      <c r="I109" s="1">
        <v>170</v>
      </c>
      <c r="J109" s="1">
        <v>118.77026666666667</v>
      </c>
      <c r="K109" s="1">
        <v>47.508106666666663</v>
      </c>
      <c r="L109" s="1">
        <v>213</v>
      </c>
      <c r="M109" s="1">
        <v>161</v>
      </c>
      <c r="N109" s="1">
        <v>256</v>
      </c>
      <c r="O109" s="4">
        <f t="shared" si="12"/>
        <v>138.054</v>
      </c>
      <c r="P109" s="5">
        <f t="shared" si="13"/>
        <v>55.221600000000002</v>
      </c>
      <c r="Q109" s="1"/>
      <c r="R109" s="1">
        <v>131</v>
      </c>
      <c r="S109" s="1">
        <v>119</v>
      </c>
      <c r="T109" s="4">
        <f t="shared" ref="T109:T140" si="15">(Q99+R99+S99)/3*0.38*1.73</f>
        <v>91.378600000000006</v>
      </c>
      <c r="U109" s="5">
        <f t="shared" si="9"/>
        <v>50.208021978021975</v>
      </c>
    </row>
    <row r="110" spans="1:21" x14ac:dyDescent="0.25">
      <c r="A110" s="1">
        <v>100</v>
      </c>
      <c r="B110" s="1" t="s">
        <v>164</v>
      </c>
      <c r="C110" s="1">
        <v>250</v>
      </c>
      <c r="D110" s="1" t="s">
        <v>13</v>
      </c>
      <c r="E110" s="1"/>
      <c r="F110" s="1"/>
      <c r="G110" s="1"/>
      <c r="H110" s="1"/>
      <c r="I110" s="1"/>
      <c r="J110" s="1"/>
      <c r="K110" s="1"/>
      <c r="L110" s="1">
        <v>234</v>
      </c>
      <c r="M110" s="1">
        <v>215</v>
      </c>
      <c r="N110" s="1">
        <v>227</v>
      </c>
      <c r="O110" s="4">
        <f>(L110+M110+N110)/3*0.38*1.73</f>
        <v>148.13413333333332</v>
      </c>
      <c r="P110" s="5">
        <f>(O110/C110)*100</f>
        <v>59.253653333333332</v>
      </c>
      <c r="Q110" s="1">
        <v>229</v>
      </c>
      <c r="R110" s="1">
        <v>268</v>
      </c>
      <c r="S110" s="1">
        <v>196</v>
      </c>
      <c r="T110" s="4">
        <f t="shared" si="15"/>
        <v>96.856933333333345</v>
      </c>
      <c r="U110" s="5" t="e">
        <f>(T110/H110)*100</f>
        <v>#DIV/0!</v>
      </c>
    </row>
    <row r="111" spans="1:21" x14ac:dyDescent="0.25">
      <c r="A111" s="1">
        <v>101</v>
      </c>
      <c r="B111" s="1" t="s">
        <v>163</v>
      </c>
      <c r="C111" s="1">
        <v>160</v>
      </c>
      <c r="D111" s="1" t="s">
        <v>13</v>
      </c>
      <c r="E111" s="1"/>
      <c r="F111" s="1"/>
      <c r="G111" s="1"/>
      <c r="H111" s="1"/>
      <c r="I111" s="1"/>
      <c r="J111" s="1"/>
      <c r="K111" s="1"/>
      <c r="L111" s="1">
        <v>69</v>
      </c>
      <c r="M111" s="1">
        <v>29</v>
      </c>
      <c r="N111" s="1">
        <v>27</v>
      </c>
      <c r="O111" s="4">
        <f>(L111+M111+N111)/3*0.38*1.73</f>
        <v>27.391666666666666</v>
      </c>
      <c r="P111" s="5">
        <f>(O111/C111)*100</f>
        <v>17.119791666666668</v>
      </c>
      <c r="Q111" s="1">
        <v>199</v>
      </c>
      <c r="R111" s="1">
        <v>174</v>
      </c>
      <c r="S111" s="1">
        <v>127</v>
      </c>
      <c r="T111" s="4">
        <f t="shared" si="15"/>
        <v>12.271466666666667</v>
      </c>
      <c r="U111" s="5" t="e">
        <f>(T111/H111)*100</f>
        <v>#DIV/0!</v>
      </c>
    </row>
    <row r="112" spans="1:21" x14ac:dyDescent="0.25">
      <c r="A112" s="1">
        <v>102</v>
      </c>
      <c r="B112" s="1" t="s">
        <v>155</v>
      </c>
      <c r="C112" s="1">
        <v>250</v>
      </c>
      <c r="D112" s="1" t="s">
        <v>13</v>
      </c>
      <c r="E112" s="1"/>
      <c r="F112" s="1"/>
      <c r="G112" s="1">
        <v>8</v>
      </c>
      <c r="H112" s="1">
        <v>5</v>
      </c>
      <c r="I112" s="1">
        <v>10</v>
      </c>
      <c r="J112" s="1">
        <v>5.0400666666666671</v>
      </c>
      <c r="K112" s="1">
        <v>2.0160266666666669</v>
      </c>
      <c r="L112" s="1">
        <v>0</v>
      </c>
      <c r="M112" s="1">
        <v>3</v>
      </c>
      <c r="N112" s="1">
        <v>2</v>
      </c>
      <c r="O112" s="4">
        <f>(L112+M112+N112)/3*0.38*1.73</f>
        <v>1.0956666666666668</v>
      </c>
      <c r="P112" s="5">
        <f>(O112/C112)*100</f>
        <v>0.43826666666666675</v>
      </c>
      <c r="Q112" s="1">
        <v>51</v>
      </c>
      <c r="R112" s="1">
        <v>89</v>
      </c>
      <c r="S112" s="1">
        <v>106</v>
      </c>
      <c r="T112" s="4">
        <f t="shared" si="15"/>
        <v>1.0956666666666668</v>
      </c>
      <c r="U112" s="5">
        <f>(T112/H112)*100</f>
        <v>21.913333333333334</v>
      </c>
    </row>
    <row r="113" spans="1:21" x14ac:dyDescent="0.25">
      <c r="A113" s="1">
        <v>103</v>
      </c>
      <c r="B113" s="1" t="s">
        <v>154</v>
      </c>
      <c r="C113" s="1">
        <v>250</v>
      </c>
      <c r="D113" s="1" t="s">
        <v>13</v>
      </c>
      <c r="E113" s="1"/>
      <c r="F113" s="1"/>
      <c r="G113" s="1">
        <v>97</v>
      </c>
      <c r="H113" s="1">
        <v>98</v>
      </c>
      <c r="I113" s="1">
        <v>116</v>
      </c>
      <c r="J113" s="1">
        <v>68.150466666666674</v>
      </c>
      <c r="K113" s="1">
        <v>27.260186666666669</v>
      </c>
      <c r="L113" s="1">
        <v>30</v>
      </c>
      <c r="M113" s="1">
        <v>26</v>
      </c>
      <c r="N113" s="1">
        <v>14</v>
      </c>
      <c r="O113" s="4">
        <f>(L113+M113+N113)/3*0.38*1.73</f>
        <v>15.339333333333334</v>
      </c>
      <c r="P113" s="5">
        <f>(O113/C113)*100</f>
        <v>6.1357333333333335</v>
      </c>
      <c r="Q113" s="1"/>
      <c r="R113" s="1">
        <v>0</v>
      </c>
      <c r="S113" s="1">
        <v>0</v>
      </c>
      <c r="T113" s="4">
        <f t="shared" si="15"/>
        <v>8.7653333333333343</v>
      </c>
      <c r="U113" s="5">
        <f>(T113/H113)*100</f>
        <v>8.9442176870748309</v>
      </c>
    </row>
    <row r="114" spans="1:21" x14ac:dyDescent="0.25">
      <c r="A114" s="1">
        <v>104</v>
      </c>
      <c r="B114" s="1" t="s">
        <v>110</v>
      </c>
      <c r="C114" s="1">
        <v>560</v>
      </c>
      <c r="D114" s="1" t="s">
        <v>13</v>
      </c>
      <c r="E114" s="1"/>
      <c r="F114" s="1"/>
      <c r="G114" s="1">
        <v>308</v>
      </c>
      <c r="H114" s="1">
        <v>290</v>
      </c>
      <c r="I114" s="1">
        <v>210</v>
      </c>
      <c r="J114" s="1">
        <v>177.05973333333333</v>
      </c>
      <c r="K114" s="1">
        <v>31.61780952380952</v>
      </c>
      <c r="L114" s="1">
        <v>75</v>
      </c>
      <c r="M114" s="1">
        <v>82</v>
      </c>
      <c r="N114" s="1">
        <v>47</v>
      </c>
      <c r="O114" s="4">
        <f t="shared" si="12"/>
        <v>44.703200000000002</v>
      </c>
      <c r="P114" s="5">
        <f t="shared" si="13"/>
        <v>7.9827142857142857</v>
      </c>
      <c r="Q114" s="1"/>
      <c r="R114" s="1">
        <v>101</v>
      </c>
      <c r="S114" s="1">
        <v>80</v>
      </c>
      <c r="T114" s="4">
        <f t="shared" si="15"/>
        <v>28.2682</v>
      </c>
      <c r="U114" s="5">
        <f t="shared" ref="U114:U171" si="16">(T114/H114)*100</f>
        <v>9.7476551724137934</v>
      </c>
    </row>
    <row r="115" spans="1:21" x14ac:dyDescent="0.25">
      <c r="A115" s="1"/>
      <c r="B115" s="1"/>
      <c r="C115" s="1">
        <v>560</v>
      </c>
      <c r="D115" s="1" t="s">
        <v>23</v>
      </c>
      <c r="E115" s="1"/>
      <c r="F115" s="1"/>
      <c r="G115" s="1">
        <v>110</v>
      </c>
      <c r="H115" s="1">
        <v>83</v>
      </c>
      <c r="I115" s="1">
        <v>47</v>
      </c>
      <c r="J115" s="1">
        <v>52.591999999999999</v>
      </c>
      <c r="K115" s="1">
        <v>9.3914285714285715</v>
      </c>
      <c r="L115" s="1">
        <v>0</v>
      </c>
      <c r="M115" s="1">
        <v>0</v>
      </c>
      <c r="N115" s="1"/>
      <c r="O115" s="4">
        <f t="shared" si="12"/>
        <v>0</v>
      </c>
      <c r="P115" s="5">
        <f t="shared" si="13"/>
        <v>0</v>
      </c>
      <c r="Q115" s="1"/>
      <c r="R115" s="1">
        <v>75</v>
      </c>
      <c r="S115" s="1">
        <v>22</v>
      </c>
      <c r="T115" s="4">
        <f t="shared" si="15"/>
        <v>0</v>
      </c>
      <c r="U115" s="5">
        <f t="shared" si="16"/>
        <v>0</v>
      </c>
    </row>
    <row r="116" spans="1:21" x14ac:dyDescent="0.25">
      <c r="A116" s="1">
        <v>105</v>
      </c>
      <c r="B116" s="1" t="s">
        <v>111</v>
      </c>
      <c r="C116" s="1">
        <v>560</v>
      </c>
      <c r="D116" s="1" t="s">
        <v>13</v>
      </c>
      <c r="E116" s="1"/>
      <c r="F116" s="1"/>
      <c r="G116" s="1">
        <v>356</v>
      </c>
      <c r="H116" s="1">
        <v>374</v>
      </c>
      <c r="I116" s="1">
        <v>351</v>
      </c>
      <c r="J116" s="1">
        <v>236.88313333333329</v>
      </c>
      <c r="K116" s="1">
        <v>42.300559523809518</v>
      </c>
      <c r="L116" s="1">
        <v>126</v>
      </c>
      <c r="M116" s="1">
        <v>143</v>
      </c>
      <c r="N116" s="1">
        <v>199</v>
      </c>
      <c r="O116" s="4">
        <f t="shared" si="12"/>
        <v>102.5544</v>
      </c>
      <c r="P116" s="5">
        <f t="shared" si="13"/>
        <v>18.313285714285715</v>
      </c>
      <c r="Q116" s="1"/>
      <c r="R116" s="1">
        <v>117</v>
      </c>
      <c r="S116" s="1">
        <v>100</v>
      </c>
      <c r="T116" s="4">
        <f t="shared" si="15"/>
        <v>74.943600000000004</v>
      </c>
      <c r="U116" s="5">
        <f t="shared" si="16"/>
        <v>20.038395721925134</v>
      </c>
    </row>
    <row r="117" spans="1:21" x14ac:dyDescent="0.25">
      <c r="A117" s="1"/>
      <c r="B117" s="1"/>
      <c r="C117" s="1">
        <v>560</v>
      </c>
      <c r="D117" s="1" t="s">
        <v>23</v>
      </c>
      <c r="E117" s="1"/>
      <c r="F117" s="1"/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4">
        <f t="shared" si="12"/>
        <v>0</v>
      </c>
      <c r="P117" s="5">
        <f t="shared" si="13"/>
        <v>0</v>
      </c>
      <c r="Q117" s="1"/>
      <c r="R117" s="1">
        <v>173</v>
      </c>
      <c r="S117" s="1">
        <v>86</v>
      </c>
      <c r="T117" s="4">
        <f t="shared" si="15"/>
        <v>0</v>
      </c>
      <c r="U117" s="5" t="e">
        <f t="shared" si="16"/>
        <v>#DIV/0!</v>
      </c>
    </row>
    <row r="118" spans="1:21" x14ac:dyDescent="0.25">
      <c r="A118" s="1">
        <v>106</v>
      </c>
      <c r="B118" s="1" t="s">
        <v>112</v>
      </c>
      <c r="C118" s="1">
        <v>630</v>
      </c>
      <c r="D118" s="1" t="s">
        <v>13</v>
      </c>
      <c r="E118" s="1"/>
      <c r="F118" s="1"/>
      <c r="G118" s="1">
        <v>336</v>
      </c>
      <c r="H118" s="1">
        <v>325</v>
      </c>
      <c r="I118" s="1">
        <v>312</v>
      </c>
      <c r="J118" s="1">
        <v>213.21673333333331</v>
      </c>
      <c r="K118" s="1">
        <v>33.843925925925923</v>
      </c>
      <c r="L118" s="1">
        <v>89</v>
      </c>
      <c r="M118" s="1">
        <v>100</v>
      </c>
      <c r="N118" s="1">
        <v>58</v>
      </c>
      <c r="O118" s="4">
        <f t="shared" si="12"/>
        <v>54.125933333333329</v>
      </c>
      <c r="P118" s="5">
        <f t="shared" si="13"/>
        <v>8.5914179894179892</v>
      </c>
      <c r="Q118" s="1"/>
      <c r="R118" s="1">
        <v>76</v>
      </c>
      <c r="S118" s="1">
        <v>108</v>
      </c>
      <c r="T118" s="4">
        <f t="shared" si="15"/>
        <v>34.623066666666666</v>
      </c>
      <c r="U118" s="5">
        <f t="shared" si="16"/>
        <v>10.653251282051283</v>
      </c>
    </row>
    <row r="119" spans="1:21" x14ac:dyDescent="0.25">
      <c r="A119" s="1"/>
      <c r="B119" s="1"/>
      <c r="C119" s="1">
        <v>630</v>
      </c>
      <c r="D119" s="1" t="s">
        <v>13</v>
      </c>
      <c r="E119" s="1"/>
      <c r="F119" s="1"/>
      <c r="G119" s="1">
        <v>320</v>
      </c>
      <c r="H119" s="1">
        <v>328</v>
      </c>
      <c r="I119" s="1">
        <v>324</v>
      </c>
      <c r="J119" s="1">
        <v>212.99760000000001</v>
      </c>
      <c r="K119" s="1">
        <v>33.809142857142859</v>
      </c>
      <c r="L119" s="1">
        <v>162</v>
      </c>
      <c r="M119" s="1">
        <v>131</v>
      </c>
      <c r="N119" s="1">
        <v>119</v>
      </c>
      <c r="O119" s="4">
        <f t="shared" si="12"/>
        <v>90.282933333333332</v>
      </c>
      <c r="P119" s="5">
        <f t="shared" si="13"/>
        <v>14.330624338624339</v>
      </c>
      <c r="Q119" s="1"/>
      <c r="R119" s="1">
        <v>70</v>
      </c>
      <c r="S119" s="1">
        <v>125</v>
      </c>
      <c r="T119" s="4">
        <f t="shared" si="15"/>
        <v>54.783333333333331</v>
      </c>
      <c r="U119" s="5">
        <f t="shared" si="16"/>
        <v>16.702235772357724</v>
      </c>
    </row>
    <row r="120" spans="1:21" x14ac:dyDescent="0.25">
      <c r="A120" s="1">
        <v>107</v>
      </c>
      <c r="B120" s="1" t="s">
        <v>113</v>
      </c>
      <c r="C120" s="1">
        <v>630</v>
      </c>
      <c r="D120" s="1" t="s">
        <v>13</v>
      </c>
      <c r="E120" s="1"/>
      <c r="F120" s="1"/>
      <c r="G120" s="1">
        <v>225</v>
      </c>
      <c r="H120" s="1">
        <v>270</v>
      </c>
      <c r="I120" s="1">
        <v>244</v>
      </c>
      <c r="J120" s="1">
        <v>161.93953333333334</v>
      </c>
      <c r="K120" s="1">
        <v>25.704687830687835</v>
      </c>
      <c r="L120" s="1">
        <v>239</v>
      </c>
      <c r="M120" s="1">
        <v>270</v>
      </c>
      <c r="N120" s="1">
        <v>197</v>
      </c>
      <c r="O120" s="4">
        <f t="shared" si="12"/>
        <v>154.70813333333334</v>
      </c>
      <c r="P120" s="5">
        <f t="shared" si="13"/>
        <v>24.556846560846562</v>
      </c>
      <c r="Q120" s="1"/>
      <c r="R120" s="1">
        <v>50</v>
      </c>
      <c r="S120" s="1">
        <v>52</v>
      </c>
      <c r="T120" s="4">
        <f t="shared" si="15"/>
        <v>151.85939999999999</v>
      </c>
      <c r="U120" s="5">
        <f t="shared" si="16"/>
        <v>56.24422222222222</v>
      </c>
    </row>
    <row r="121" spans="1:21" x14ac:dyDescent="0.25">
      <c r="A121" s="1"/>
      <c r="B121" s="1"/>
      <c r="C121" s="1">
        <v>630</v>
      </c>
      <c r="D121" s="1" t="s">
        <v>13</v>
      </c>
      <c r="E121" s="1"/>
      <c r="F121" s="1"/>
      <c r="G121" s="1">
        <v>191</v>
      </c>
      <c r="H121" s="1">
        <v>202</v>
      </c>
      <c r="I121" s="1">
        <v>196</v>
      </c>
      <c r="J121" s="1">
        <v>129.06953333333334</v>
      </c>
      <c r="K121" s="1">
        <v>20.487227513227516</v>
      </c>
      <c r="L121" s="1">
        <v>131</v>
      </c>
      <c r="M121" s="1">
        <v>175</v>
      </c>
      <c r="N121" s="1">
        <v>111</v>
      </c>
      <c r="O121" s="4">
        <f t="shared" si="12"/>
        <v>91.378600000000006</v>
      </c>
      <c r="P121" s="5">
        <f t="shared" si="13"/>
        <v>14.504539682539683</v>
      </c>
      <c r="Q121" s="1"/>
      <c r="R121" s="1">
        <v>0</v>
      </c>
      <c r="S121" s="1">
        <v>0</v>
      </c>
      <c r="T121" s="4">
        <f t="shared" si="15"/>
        <v>109.56666666666666</v>
      </c>
      <c r="U121" s="5">
        <f t="shared" si="16"/>
        <v>54.240924092409237</v>
      </c>
    </row>
    <row r="122" spans="1:21" x14ac:dyDescent="0.25">
      <c r="A122" s="1">
        <v>108</v>
      </c>
      <c r="B122" s="1" t="s">
        <v>114</v>
      </c>
      <c r="C122" s="1">
        <v>400</v>
      </c>
      <c r="D122" s="1" t="s">
        <v>13</v>
      </c>
      <c r="E122" s="1"/>
      <c r="F122" s="1"/>
      <c r="G122" s="1">
        <v>258</v>
      </c>
      <c r="H122" s="1">
        <v>250</v>
      </c>
      <c r="I122" s="1">
        <v>231</v>
      </c>
      <c r="J122" s="1">
        <v>161.93953333333334</v>
      </c>
      <c r="K122" s="1">
        <v>40.484883333333336</v>
      </c>
      <c r="L122" s="1">
        <v>110</v>
      </c>
      <c r="M122" s="1">
        <v>100</v>
      </c>
      <c r="N122" s="1">
        <v>114</v>
      </c>
      <c r="O122" s="4">
        <f t="shared" si="12"/>
        <v>70.999200000000002</v>
      </c>
      <c r="P122" s="5">
        <f t="shared" si="13"/>
        <v>17.7498</v>
      </c>
      <c r="Q122" s="1"/>
      <c r="R122" s="1">
        <v>42</v>
      </c>
      <c r="S122" s="1">
        <v>64</v>
      </c>
      <c r="T122" s="4">
        <f t="shared" si="15"/>
        <v>53.906799999999997</v>
      </c>
      <c r="U122" s="5">
        <f t="shared" si="16"/>
        <v>21.562719999999999</v>
      </c>
    </row>
    <row r="123" spans="1:21" x14ac:dyDescent="0.25">
      <c r="A123" s="1"/>
      <c r="B123" s="1"/>
      <c r="C123" s="1">
        <v>400</v>
      </c>
      <c r="D123" s="1" t="s">
        <v>13</v>
      </c>
      <c r="E123" s="1"/>
      <c r="F123" s="1"/>
      <c r="G123" s="1">
        <v>220</v>
      </c>
      <c r="H123" s="1">
        <v>265</v>
      </c>
      <c r="I123" s="1">
        <v>240</v>
      </c>
      <c r="J123" s="1">
        <v>158.87166666666667</v>
      </c>
      <c r="K123" s="1">
        <v>39.717916666666667</v>
      </c>
      <c r="L123" s="1">
        <v>0</v>
      </c>
      <c r="M123" s="1">
        <v>0</v>
      </c>
      <c r="N123" s="1">
        <v>0</v>
      </c>
      <c r="O123" s="4">
        <f t="shared" si="12"/>
        <v>0</v>
      </c>
      <c r="P123" s="5">
        <f t="shared" si="13"/>
        <v>0</v>
      </c>
      <c r="Q123" s="1"/>
      <c r="R123" s="1">
        <v>70</v>
      </c>
      <c r="S123" s="1">
        <v>84</v>
      </c>
      <c r="T123" s="4">
        <f t="shared" si="15"/>
        <v>0</v>
      </c>
      <c r="U123" s="5">
        <f t="shared" si="16"/>
        <v>0</v>
      </c>
    </row>
    <row r="124" spans="1:21" x14ac:dyDescent="0.25">
      <c r="A124" s="1">
        <v>109</v>
      </c>
      <c r="B124" s="1" t="s">
        <v>115</v>
      </c>
      <c r="C124" s="1">
        <v>400</v>
      </c>
      <c r="D124" s="1" t="s">
        <v>13</v>
      </c>
      <c r="E124" s="1"/>
      <c r="F124" s="1"/>
      <c r="G124" s="1">
        <v>286</v>
      </c>
      <c r="H124" s="1">
        <v>294</v>
      </c>
      <c r="I124" s="1">
        <v>260</v>
      </c>
      <c r="J124" s="1">
        <v>184.072</v>
      </c>
      <c r="K124" s="1">
        <v>46.018000000000001</v>
      </c>
      <c r="L124" s="1">
        <v>71</v>
      </c>
      <c r="M124" s="1">
        <v>101</v>
      </c>
      <c r="N124" s="1">
        <v>80</v>
      </c>
      <c r="O124" s="4">
        <f t="shared" si="12"/>
        <v>55.221600000000002</v>
      </c>
      <c r="P124" s="5">
        <f t="shared" si="13"/>
        <v>13.805400000000001</v>
      </c>
      <c r="Q124" s="1"/>
      <c r="R124" s="1">
        <v>70</v>
      </c>
      <c r="S124" s="1">
        <v>83</v>
      </c>
      <c r="T124" s="4">
        <f t="shared" si="15"/>
        <v>39.663133333333334</v>
      </c>
      <c r="U124" s="5">
        <f t="shared" si="16"/>
        <v>13.490861678004535</v>
      </c>
    </row>
    <row r="125" spans="1:21" x14ac:dyDescent="0.25">
      <c r="A125" s="1"/>
      <c r="B125" s="1"/>
      <c r="C125" s="1">
        <v>400</v>
      </c>
      <c r="D125" s="1" t="s">
        <v>13</v>
      </c>
      <c r="E125" s="1"/>
      <c r="F125" s="1"/>
      <c r="G125" s="1">
        <v>277</v>
      </c>
      <c r="H125" s="1">
        <v>303</v>
      </c>
      <c r="I125" s="1">
        <v>282</v>
      </c>
      <c r="J125" s="1">
        <v>188.89293333333333</v>
      </c>
      <c r="K125" s="1">
        <v>47.223233333333333</v>
      </c>
      <c r="L125" s="1">
        <v>36</v>
      </c>
      <c r="M125" s="1">
        <v>75</v>
      </c>
      <c r="N125" s="1">
        <v>22</v>
      </c>
      <c r="O125" s="4">
        <f t="shared" si="12"/>
        <v>29.144733333333335</v>
      </c>
      <c r="P125" s="5">
        <f t="shared" si="13"/>
        <v>7.2861833333333337</v>
      </c>
      <c r="Q125" s="1"/>
      <c r="R125" s="1">
        <v>100</v>
      </c>
      <c r="S125" s="1">
        <v>71</v>
      </c>
      <c r="T125" s="4">
        <f t="shared" si="15"/>
        <v>21.255933333333335</v>
      </c>
      <c r="U125" s="5">
        <f t="shared" si="16"/>
        <v>7.0151595159515949</v>
      </c>
    </row>
    <row r="126" spans="1:21" x14ac:dyDescent="0.25">
      <c r="A126" s="1">
        <v>110</v>
      </c>
      <c r="B126" s="1" t="s">
        <v>116</v>
      </c>
      <c r="C126" s="1">
        <v>630</v>
      </c>
      <c r="D126" s="1" t="s">
        <v>13</v>
      </c>
      <c r="E126" s="1"/>
      <c r="F126" s="1"/>
      <c r="G126" s="1">
        <v>225</v>
      </c>
      <c r="H126" s="1">
        <v>210</v>
      </c>
      <c r="I126" s="1">
        <v>220</v>
      </c>
      <c r="J126" s="1">
        <v>143.53233333333333</v>
      </c>
      <c r="K126" s="1">
        <v>22.782910052910051</v>
      </c>
      <c r="L126" s="1">
        <v>65</v>
      </c>
      <c r="M126" s="1">
        <v>117</v>
      </c>
      <c r="N126" s="1">
        <v>100</v>
      </c>
      <c r="O126" s="4">
        <f t="shared" si="12"/>
        <v>61.7956</v>
      </c>
      <c r="P126" s="5">
        <f t="shared" si="13"/>
        <v>9.8088253968253962</v>
      </c>
      <c r="Q126" s="1"/>
      <c r="R126" s="1">
        <v>118</v>
      </c>
      <c r="S126" s="1">
        <v>170</v>
      </c>
      <c r="T126" s="4">
        <f t="shared" si="15"/>
        <v>47.551933333333331</v>
      </c>
      <c r="U126" s="5">
        <f t="shared" si="16"/>
        <v>22.643777777777778</v>
      </c>
    </row>
    <row r="127" spans="1:21" x14ac:dyDescent="0.25">
      <c r="A127" s="1"/>
      <c r="B127" s="1"/>
      <c r="C127" s="1">
        <v>630</v>
      </c>
      <c r="D127" s="1" t="s">
        <v>13</v>
      </c>
      <c r="E127" s="1"/>
      <c r="F127" s="1"/>
      <c r="G127" s="1">
        <v>264</v>
      </c>
      <c r="H127" s="1">
        <v>230</v>
      </c>
      <c r="I127" s="1">
        <v>206</v>
      </c>
      <c r="J127" s="1">
        <v>153.39333333333335</v>
      </c>
      <c r="K127" s="1">
        <v>24.348148148148148</v>
      </c>
      <c r="L127" s="1">
        <v>136</v>
      </c>
      <c r="M127" s="1">
        <v>173</v>
      </c>
      <c r="N127" s="1">
        <v>86</v>
      </c>
      <c r="O127" s="4">
        <f t="shared" si="12"/>
        <v>86.557666666666663</v>
      </c>
      <c r="P127" s="5">
        <f t="shared" si="13"/>
        <v>13.739312169312168</v>
      </c>
      <c r="Q127" s="1"/>
      <c r="R127" s="1">
        <v>0</v>
      </c>
      <c r="S127" s="1">
        <v>0</v>
      </c>
      <c r="T127" s="4">
        <f t="shared" si="15"/>
        <v>56.755533333333332</v>
      </c>
      <c r="U127" s="5">
        <f t="shared" si="16"/>
        <v>24.676318840579707</v>
      </c>
    </row>
    <row r="128" spans="1:21" x14ac:dyDescent="0.25">
      <c r="A128" s="1">
        <v>111</v>
      </c>
      <c r="B128" s="1" t="s">
        <v>117</v>
      </c>
      <c r="C128" s="1">
        <v>400</v>
      </c>
      <c r="D128" s="1" t="s">
        <v>13</v>
      </c>
      <c r="E128" s="1"/>
      <c r="F128" s="1"/>
      <c r="G128" s="1">
        <v>178</v>
      </c>
      <c r="H128" s="1">
        <v>146</v>
      </c>
      <c r="I128" s="1">
        <v>170</v>
      </c>
      <c r="J128" s="1">
        <v>108.25186666666666</v>
      </c>
      <c r="K128" s="1">
        <v>27.062966666666664</v>
      </c>
      <c r="L128" s="1">
        <v>112</v>
      </c>
      <c r="M128" s="1">
        <v>76</v>
      </c>
      <c r="N128" s="1">
        <v>108</v>
      </c>
      <c r="O128" s="4">
        <f t="shared" si="12"/>
        <v>64.863466666666667</v>
      </c>
      <c r="P128" s="5">
        <f t="shared" si="13"/>
        <v>16.215866666666667</v>
      </c>
      <c r="Q128" s="1"/>
      <c r="R128" s="1">
        <v>26</v>
      </c>
      <c r="S128" s="1">
        <v>35</v>
      </c>
      <c r="T128" s="4">
        <f t="shared" si="15"/>
        <v>40.320533333333337</v>
      </c>
      <c r="U128" s="5">
        <f t="shared" si="16"/>
        <v>27.616803652968041</v>
      </c>
    </row>
    <row r="129" spans="1:21" x14ac:dyDescent="0.25">
      <c r="A129" s="1"/>
      <c r="B129" s="1"/>
      <c r="C129" s="1">
        <v>400</v>
      </c>
      <c r="D129" s="1" t="s">
        <v>13</v>
      </c>
      <c r="E129" s="1"/>
      <c r="F129" s="1"/>
      <c r="G129" s="1">
        <v>157</v>
      </c>
      <c r="H129" s="1">
        <v>172</v>
      </c>
      <c r="I129" s="1">
        <v>164</v>
      </c>
      <c r="J129" s="1">
        <v>108.03273333333334</v>
      </c>
      <c r="K129" s="1">
        <v>27.008183333333335</v>
      </c>
      <c r="L129" s="1">
        <v>85</v>
      </c>
      <c r="M129" s="1">
        <v>70</v>
      </c>
      <c r="N129" s="1">
        <v>125</v>
      </c>
      <c r="O129" s="4">
        <f t="shared" si="12"/>
        <v>61.357333333333337</v>
      </c>
      <c r="P129" s="5">
        <f t="shared" si="13"/>
        <v>15.339333333333336</v>
      </c>
      <c r="Q129" s="1"/>
      <c r="R129" s="1">
        <v>73</v>
      </c>
      <c r="S129" s="1">
        <v>23</v>
      </c>
      <c r="T129" s="4">
        <f t="shared" si="15"/>
        <v>42.731000000000002</v>
      </c>
      <c r="U129" s="5">
        <f t="shared" si="16"/>
        <v>24.843604651162792</v>
      </c>
    </row>
    <row r="130" spans="1:21" x14ac:dyDescent="0.25">
      <c r="A130" s="1">
        <v>112</v>
      </c>
      <c r="B130" s="1" t="s">
        <v>118</v>
      </c>
      <c r="C130" s="1">
        <v>180</v>
      </c>
      <c r="D130" s="1" t="s">
        <v>119</v>
      </c>
      <c r="E130" s="1"/>
      <c r="F130" s="1"/>
      <c r="G130" s="1">
        <v>142</v>
      </c>
      <c r="H130" s="1">
        <v>128</v>
      </c>
      <c r="I130" s="1">
        <v>120</v>
      </c>
      <c r="J130" s="1">
        <v>85.462000000000003</v>
      </c>
      <c r="K130" s="1">
        <v>47.478888888888889</v>
      </c>
      <c r="L130" s="1">
        <v>71</v>
      </c>
      <c r="M130" s="1">
        <v>50</v>
      </c>
      <c r="N130" s="1">
        <v>52</v>
      </c>
      <c r="O130" s="4">
        <f t="shared" si="12"/>
        <v>37.910066666666665</v>
      </c>
      <c r="P130" s="5">
        <f t="shared" si="13"/>
        <v>21.061148148148149</v>
      </c>
      <c r="Q130" s="1"/>
      <c r="R130" s="1">
        <v>520</v>
      </c>
      <c r="S130" s="1">
        <v>470</v>
      </c>
      <c r="T130" s="4">
        <f t="shared" si="15"/>
        <v>22.351600000000001</v>
      </c>
      <c r="U130" s="5">
        <f t="shared" si="16"/>
        <v>17.462187500000002</v>
      </c>
    </row>
    <row r="131" spans="1:21" x14ac:dyDescent="0.25">
      <c r="A131" s="1"/>
      <c r="B131" s="1"/>
      <c r="C131" s="1">
        <v>180</v>
      </c>
      <c r="D131" s="1"/>
      <c r="E131" s="1"/>
      <c r="F131" s="1" t="s">
        <v>119</v>
      </c>
      <c r="G131" s="1">
        <v>85</v>
      </c>
      <c r="H131" s="1">
        <v>164</v>
      </c>
      <c r="I131" s="1">
        <v>88</v>
      </c>
      <c r="J131" s="1">
        <v>73.84793333333333</v>
      </c>
      <c r="K131" s="1">
        <v>41.026629629629632</v>
      </c>
      <c r="L131" s="1">
        <v>0</v>
      </c>
      <c r="M131" s="1">
        <v>0</v>
      </c>
      <c r="N131" s="1">
        <v>0</v>
      </c>
      <c r="O131" s="4">
        <f t="shared" si="12"/>
        <v>0</v>
      </c>
      <c r="P131" s="5">
        <f t="shared" si="13"/>
        <v>0</v>
      </c>
      <c r="Q131" s="1"/>
      <c r="R131" s="1">
        <v>19</v>
      </c>
      <c r="S131" s="1">
        <v>28</v>
      </c>
      <c r="T131" s="4">
        <f t="shared" si="15"/>
        <v>0</v>
      </c>
      <c r="U131" s="5">
        <f t="shared" si="16"/>
        <v>0</v>
      </c>
    </row>
    <row r="132" spans="1:21" x14ac:dyDescent="0.25">
      <c r="A132" s="1">
        <v>113</v>
      </c>
      <c r="B132" s="1" t="s">
        <v>120</v>
      </c>
      <c r="C132" s="1">
        <v>630</v>
      </c>
      <c r="D132" s="1" t="s">
        <v>13</v>
      </c>
      <c r="E132" s="1"/>
      <c r="F132" s="1"/>
      <c r="G132" s="1">
        <v>201</v>
      </c>
      <c r="H132" s="1">
        <v>190</v>
      </c>
      <c r="I132" s="1">
        <v>198</v>
      </c>
      <c r="J132" s="1">
        <v>129.06953333333334</v>
      </c>
      <c r="K132" s="1">
        <v>20.487227513227516</v>
      </c>
      <c r="L132" s="1">
        <v>142</v>
      </c>
      <c r="M132" s="1">
        <v>42</v>
      </c>
      <c r="N132" s="1">
        <v>64</v>
      </c>
      <c r="O132" s="4">
        <f t="shared" si="12"/>
        <v>54.345066666666668</v>
      </c>
      <c r="P132" s="5">
        <f t="shared" si="13"/>
        <v>8.6262010582010582</v>
      </c>
      <c r="Q132" s="1"/>
      <c r="R132" s="1">
        <v>73</v>
      </c>
      <c r="S132" s="1">
        <v>103</v>
      </c>
      <c r="T132" s="4">
        <f t="shared" si="15"/>
        <v>23.228133333333336</v>
      </c>
      <c r="U132" s="5">
        <f t="shared" si="16"/>
        <v>12.225333333333335</v>
      </c>
    </row>
    <row r="133" spans="1:21" x14ac:dyDescent="0.25">
      <c r="A133" s="1"/>
      <c r="B133" s="1"/>
      <c r="C133" s="1">
        <v>630</v>
      </c>
      <c r="D133" s="1" t="s">
        <v>13</v>
      </c>
      <c r="E133" s="1"/>
      <c r="F133" s="1"/>
      <c r="G133" s="1">
        <v>140</v>
      </c>
      <c r="H133" s="1">
        <v>155</v>
      </c>
      <c r="I133" s="1">
        <v>140</v>
      </c>
      <c r="J133" s="1">
        <v>95.323000000000008</v>
      </c>
      <c r="K133" s="1">
        <v>15.130634920634922</v>
      </c>
      <c r="L133" s="1">
        <v>65</v>
      </c>
      <c r="M133" s="1">
        <v>70</v>
      </c>
      <c r="N133" s="1">
        <v>84</v>
      </c>
      <c r="O133" s="4">
        <f t="shared" si="12"/>
        <v>47.990200000000002</v>
      </c>
      <c r="P133" s="5">
        <f t="shared" si="13"/>
        <v>7.6174920634920635</v>
      </c>
      <c r="Q133" s="1"/>
      <c r="R133" s="1">
        <v>267</v>
      </c>
      <c r="S133" s="1">
        <v>298</v>
      </c>
      <c r="T133" s="4">
        <f t="shared" si="15"/>
        <v>33.746533333333332</v>
      </c>
      <c r="U133" s="5">
        <f t="shared" si="16"/>
        <v>21.771956989247311</v>
      </c>
    </row>
    <row r="134" spans="1:21" x14ac:dyDescent="0.25">
      <c r="A134" s="1">
        <v>114</v>
      </c>
      <c r="B134" s="1" t="s">
        <v>121</v>
      </c>
      <c r="C134" s="1">
        <v>400</v>
      </c>
      <c r="D134" s="1" t="s">
        <v>13</v>
      </c>
      <c r="E134" s="1"/>
      <c r="F134" s="1"/>
      <c r="G134" s="1">
        <v>130</v>
      </c>
      <c r="H134" s="1">
        <v>140</v>
      </c>
      <c r="I134" s="1">
        <v>132</v>
      </c>
      <c r="J134" s="1">
        <v>88.0916</v>
      </c>
      <c r="K134" s="1">
        <v>22.0229</v>
      </c>
      <c r="L134" s="1">
        <v>162</v>
      </c>
      <c r="M134" s="1">
        <v>70</v>
      </c>
      <c r="N134" s="1">
        <v>83</v>
      </c>
      <c r="O134" s="4">
        <f t="shared" si="12"/>
        <v>69.027000000000001</v>
      </c>
      <c r="P134" s="5">
        <f t="shared" si="13"/>
        <v>17.25675</v>
      </c>
      <c r="Q134" s="1"/>
      <c r="R134" s="1">
        <v>8</v>
      </c>
      <c r="S134" s="1">
        <v>43</v>
      </c>
      <c r="T134" s="4">
        <f t="shared" si="15"/>
        <v>33.5274</v>
      </c>
      <c r="U134" s="5">
        <f t="shared" si="16"/>
        <v>23.948142857142855</v>
      </c>
    </row>
    <row r="135" spans="1:21" x14ac:dyDescent="0.25">
      <c r="A135" s="1"/>
      <c r="B135" s="1"/>
      <c r="C135" s="1">
        <v>400</v>
      </c>
      <c r="D135" s="1" t="s">
        <v>13</v>
      </c>
      <c r="E135" s="1"/>
      <c r="F135" s="1"/>
      <c r="G135" s="1">
        <v>184</v>
      </c>
      <c r="H135" s="1">
        <v>164</v>
      </c>
      <c r="I135" s="1">
        <v>167</v>
      </c>
      <c r="J135" s="1">
        <v>112.85366666666667</v>
      </c>
      <c r="K135" s="1">
        <v>28.213416666666667</v>
      </c>
      <c r="L135" s="1">
        <v>69</v>
      </c>
      <c r="M135" s="1">
        <v>100</v>
      </c>
      <c r="N135" s="1">
        <v>71</v>
      </c>
      <c r="O135" s="4">
        <f t="shared" si="12"/>
        <v>52.591999999999999</v>
      </c>
      <c r="P135" s="5">
        <f t="shared" si="13"/>
        <v>13.147999999999998</v>
      </c>
      <c r="Q135" s="1"/>
      <c r="R135" s="1">
        <v>136</v>
      </c>
      <c r="S135" s="1">
        <v>189</v>
      </c>
      <c r="T135" s="4">
        <f t="shared" si="15"/>
        <v>37.471800000000002</v>
      </c>
      <c r="U135" s="5">
        <f t="shared" si="16"/>
        <v>22.848658536585368</v>
      </c>
    </row>
    <row r="136" spans="1:21" x14ac:dyDescent="0.25">
      <c r="A136" s="1">
        <v>115</v>
      </c>
      <c r="B136" s="1" t="s">
        <v>122</v>
      </c>
      <c r="C136" s="1">
        <v>630</v>
      </c>
      <c r="D136" s="1" t="s">
        <v>13</v>
      </c>
      <c r="E136" s="1"/>
      <c r="F136" s="1"/>
      <c r="G136" s="1">
        <v>190</v>
      </c>
      <c r="H136" s="1">
        <v>224</v>
      </c>
      <c r="I136" s="1">
        <v>220</v>
      </c>
      <c r="J136" s="1">
        <v>138.93053333333333</v>
      </c>
      <c r="K136" s="1">
        <v>22.052465608465607</v>
      </c>
      <c r="L136" s="1">
        <v>157</v>
      </c>
      <c r="M136" s="1">
        <v>118</v>
      </c>
      <c r="N136" s="1">
        <v>170</v>
      </c>
      <c r="O136" s="4">
        <f t="shared" si="12"/>
        <v>97.51433333333334</v>
      </c>
      <c r="P136" s="5">
        <f t="shared" si="13"/>
        <v>15.47846560846561</v>
      </c>
      <c r="Q136" s="1"/>
      <c r="R136" s="1">
        <v>10</v>
      </c>
      <c r="S136" s="1">
        <v>46</v>
      </c>
      <c r="T136" s="4">
        <f t="shared" si="15"/>
        <v>63.110400000000006</v>
      </c>
      <c r="U136" s="5">
        <f t="shared" si="16"/>
        <v>28.17428571428572</v>
      </c>
    </row>
    <row r="137" spans="1:21" x14ac:dyDescent="0.25">
      <c r="A137" s="1"/>
      <c r="B137" s="1"/>
      <c r="C137" s="1">
        <v>630</v>
      </c>
      <c r="D137" s="1" t="s">
        <v>23</v>
      </c>
      <c r="E137" s="1"/>
      <c r="F137" s="1"/>
      <c r="G137" s="1">
        <v>0</v>
      </c>
      <c r="H137" s="1">
        <v>0</v>
      </c>
      <c r="I137" s="1">
        <v>0</v>
      </c>
      <c r="J137" s="1">
        <v>0</v>
      </c>
      <c r="K137" s="1">
        <v>0</v>
      </c>
      <c r="L137" s="1">
        <v>0</v>
      </c>
      <c r="M137" s="1">
        <v>0</v>
      </c>
      <c r="N137" s="1">
        <v>0</v>
      </c>
      <c r="O137" s="4">
        <f t="shared" si="12"/>
        <v>0</v>
      </c>
      <c r="P137" s="5">
        <f t="shared" si="13"/>
        <v>0</v>
      </c>
      <c r="Q137" s="1"/>
      <c r="R137" s="1">
        <v>11</v>
      </c>
      <c r="S137" s="1">
        <v>6</v>
      </c>
      <c r="T137" s="4">
        <f t="shared" si="15"/>
        <v>0</v>
      </c>
      <c r="U137" s="5" t="e">
        <f t="shared" si="16"/>
        <v>#DIV/0!</v>
      </c>
    </row>
    <row r="138" spans="1:21" x14ac:dyDescent="0.25">
      <c r="A138" s="1">
        <v>116</v>
      </c>
      <c r="B138" s="1" t="s">
        <v>123</v>
      </c>
      <c r="C138" s="1">
        <v>160</v>
      </c>
      <c r="D138" s="1"/>
      <c r="E138" s="1"/>
      <c r="F138" s="1" t="s">
        <v>124</v>
      </c>
      <c r="G138" s="1">
        <v>39</v>
      </c>
      <c r="H138" s="1">
        <v>34</v>
      </c>
      <c r="I138" s="1">
        <v>24</v>
      </c>
      <c r="J138" s="1">
        <v>21.255933333333335</v>
      </c>
      <c r="K138" s="1">
        <v>13.284958333333336</v>
      </c>
      <c r="L138" s="1">
        <v>39</v>
      </c>
      <c r="M138" s="1">
        <v>26</v>
      </c>
      <c r="N138" s="1">
        <v>35</v>
      </c>
      <c r="O138" s="4">
        <f t="shared" si="12"/>
        <v>21.913333333333334</v>
      </c>
      <c r="P138" s="5">
        <f t="shared" si="13"/>
        <v>13.695833333333335</v>
      </c>
      <c r="Q138" s="1">
        <v>150</v>
      </c>
      <c r="R138" s="1">
        <v>107</v>
      </c>
      <c r="S138" s="1">
        <v>156</v>
      </c>
      <c r="T138" s="4">
        <f t="shared" si="15"/>
        <v>13.367133333333333</v>
      </c>
      <c r="U138" s="5">
        <f t="shared" si="16"/>
        <v>39.315098039215684</v>
      </c>
    </row>
    <row r="139" spans="1:21" x14ac:dyDescent="0.25">
      <c r="A139" s="1">
        <v>117</v>
      </c>
      <c r="B139" s="1" t="s">
        <v>125</v>
      </c>
      <c r="C139" s="1">
        <v>400</v>
      </c>
      <c r="D139" s="1" t="s">
        <v>13</v>
      </c>
      <c r="E139" s="1"/>
      <c r="F139" s="1"/>
      <c r="G139" s="1">
        <v>120</v>
      </c>
      <c r="H139" s="1">
        <v>140</v>
      </c>
      <c r="I139" s="1">
        <v>128</v>
      </c>
      <c r="J139" s="1">
        <v>85.02373333333334</v>
      </c>
      <c r="K139" s="1">
        <v>21.255933333333335</v>
      </c>
      <c r="L139" s="1">
        <v>78</v>
      </c>
      <c r="M139" s="1">
        <v>73</v>
      </c>
      <c r="N139" s="1">
        <v>23</v>
      </c>
      <c r="O139" s="4">
        <f t="shared" si="12"/>
        <v>38.129199999999997</v>
      </c>
      <c r="P139" s="5">
        <f t="shared" si="13"/>
        <v>9.5322999999999993</v>
      </c>
      <c r="Q139" s="1">
        <v>1</v>
      </c>
      <c r="R139" s="1">
        <v>2</v>
      </c>
      <c r="S139" s="1">
        <v>5</v>
      </c>
      <c r="T139" s="4">
        <f t="shared" si="15"/>
        <v>21.036799999999999</v>
      </c>
      <c r="U139" s="5">
        <f t="shared" si="16"/>
        <v>15.026285714285715</v>
      </c>
    </row>
    <row r="140" spans="1:21" x14ac:dyDescent="0.25">
      <c r="A140" s="1">
        <v>118</v>
      </c>
      <c r="B140" s="1" t="s">
        <v>126</v>
      </c>
      <c r="C140" s="1">
        <v>400</v>
      </c>
      <c r="D140" s="1" t="s">
        <v>13</v>
      </c>
      <c r="E140" s="1"/>
      <c r="F140" s="1"/>
      <c r="G140" s="1">
        <v>415</v>
      </c>
      <c r="H140" s="1">
        <v>370</v>
      </c>
      <c r="I140" s="1">
        <v>485</v>
      </c>
      <c r="J140" s="1">
        <v>278.29933333333332</v>
      </c>
      <c r="K140" s="1">
        <v>69.574833333333331</v>
      </c>
      <c r="L140" s="1">
        <v>460</v>
      </c>
      <c r="M140" s="1">
        <v>520</v>
      </c>
      <c r="N140" s="1">
        <v>470</v>
      </c>
      <c r="O140" s="4">
        <f t="shared" si="12"/>
        <v>317.74333333333334</v>
      </c>
      <c r="P140" s="5">
        <f t="shared" si="13"/>
        <v>79.435833333333335</v>
      </c>
      <c r="Q140" s="1">
        <v>1</v>
      </c>
      <c r="R140" s="1">
        <v>0</v>
      </c>
      <c r="S140" s="1">
        <v>0</v>
      </c>
      <c r="T140" s="4">
        <f t="shared" si="15"/>
        <v>216.94200000000001</v>
      </c>
      <c r="U140" s="5">
        <f t="shared" si="16"/>
        <v>58.632972972972972</v>
      </c>
    </row>
    <row r="141" spans="1:21" x14ac:dyDescent="0.25">
      <c r="A141" s="1">
        <v>119</v>
      </c>
      <c r="B141" s="1" t="s">
        <v>127</v>
      </c>
      <c r="C141" s="1">
        <v>63</v>
      </c>
      <c r="D141" s="1" t="s">
        <v>128</v>
      </c>
      <c r="E141" s="1"/>
      <c r="F141" s="1"/>
      <c r="G141" s="1">
        <v>12</v>
      </c>
      <c r="H141" s="1">
        <v>16</v>
      </c>
      <c r="I141" s="1">
        <v>23</v>
      </c>
      <c r="J141" s="1">
        <v>11.175800000000001</v>
      </c>
      <c r="K141" s="1">
        <v>17.739365079365079</v>
      </c>
      <c r="L141" s="1">
        <v>13</v>
      </c>
      <c r="M141" s="1">
        <v>19</v>
      </c>
      <c r="N141" s="1">
        <v>28</v>
      </c>
      <c r="O141" s="4">
        <f t="shared" si="12"/>
        <v>13.148</v>
      </c>
      <c r="P141" s="5">
        <f t="shared" si="13"/>
        <v>20.86984126984127</v>
      </c>
      <c r="Q141" s="1">
        <v>20</v>
      </c>
      <c r="R141" s="1">
        <v>13</v>
      </c>
      <c r="S141" s="1">
        <v>14</v>
      </c>
      <c r="T141" s="4">
        <f t="shared" ref="T141:T170" si="17">(Q131+R131+S131)/3*0.38*1.73</f>
        <v>10.299266666666666</v>
      </c>
      <c r="U141" s="5">
        <f t="shared" si="16"/>
        <v>64.370416666666657</v>
      </c>
    </row>
    <row r="142" spans="1:21" x14ac:dyDescent="0.25">
      <c r="A142" s="1">
        <v>120</v>
      </c>
      <c r="B142" s="1" t="s">
        <v>129</v>
      </c>
      <c r="C142" s="1">
        <v>250</v>
      </c>
      <c r="D142" s="1" t="s">
        <v>13</v>
      </c>
      <c r="E142" s="1"/>
      <c r="F142" s="1"/>
      <c r="G142" s="1">
        <v>47</v>
      </c>
      <c r="H142" s="1">
        <v>36</v>
      </c>
      <c r="I142" s="1">
        <v>94</v>
      </c>
      <c r="J142" s="1">
        <v>38.7866</v>
      </c>
      <c r="K142" s="1">
        <v>15.514639999999998</v>
      </c>
      <c r="L142" s="1">
        <v>68</v>
      </c>
      <c r="M142" s="1">
        <v>73</v>
      </c>
      <c r="N142" s="1">
        <v>103</v>
      </c>
      <c r="O142" s="4">
        <f t="shared" si="12"/>
        <v>53.468533333333333</v>
      </c>
      <c r="P142" s="5">
        <f t="shared" si="13"/>
        <v>21.387413333333331</v>
      </c>
      <c r="Q142" s="1">
        <v>14</v>
      </c>
      <c r="R142" s="1">
        <v>1</v>
      </c>
      <c r="S142" s="1">
        <v>0</v>
      </c>
      <c r="T142" s="4">
        <f t="shared" si="17"/>
        <v>38.567466666666668</v>
      </c>
      <c r="U142" s="5">
        <f t="shared" si="16"/>
        <v>107.13185185185185</v>
      </c>
    </row>
    <row r="143" spans="1:21" x14ac:dyDescent="0.25">
      <c r="A143" s="1">
        <v>121</v>
      </c>
      <c r="B143" s="1" t="s">
        <v>130</v>
      </c>
      <c r="C143" s="1">
        <v>400</v>
      </c>
      <c r="D143" s="1" t="s">
        <v>13</v>
      </c>
      <c r="E143" s="1"/>
      <c r="F143" s="1"/>
      <c r="G143" s="1">
        <v>163</v>
      </c>
      <c r="H143" s="1">
        <v>139</v>
      </c>
      <c r="I143" s="1">
        <v>118</v>
      </c>
      <c r="J143" s="1">
        <v>92.036000000000001</v>
      </c>
      <c r="K143" s="1">
        <v>23.009</v>
      </c>
      <c r="L143" s="1">
        <v>280</v>
      </c>
      <c r="M143" s="1">
        <v>267</v>
      </c>
      <c r="N143" s="1">
        <v>298</v>
      </c>
      <c r="O143" s="4">
        <f t="shared" si="12"/>
        <v>185.16766666666669</v>
      </c>
      <c r="P143" s="5">
        <f t="shared" si="13"/>
        <v>46.291916666666673</v>
      </c>
      <c r="Q143" s="1">
        <v>82</v>
      </c>
      <c r="R143" s="1">
        <v>57</v>
      </c>
      <c r="S143" s="1">
        <v>32</v>
      </c>
      <c r="T143" s="4">
        <f t="shared" si="17"/>
        <v>123.81033333333335</v>
      </c>
      <c r="U143" s="5">
        <f t="shared" si="16"/>
        <v>89.072182254196647</v>
      </c>
    </row>
    <row r="144" spans="1:21" x14ac:dyDescent="0.25">
      <c r="A144" s="1">
        <v>122</v>
      </c>
      <c r="B144" s="1" t="s">
        <v>131</v>
      </c>
      <c r="C144" s="1">
        <v>160</v>
      </c>
      <c r="D144" s="1" t="s">
        <v>13</v>
      </c>
      <c r="E144" s="1"/>
      <c r="F144" s="1"/>
      <c r="G144" s="1"/>
      <c r="H144" s="1"/>
      <c r="I144" s="1"/>
      <c r="J144" s="1">
        <v>0</v>
      </c>
      <c r="K144" s="1">
        <v>0</v>
      </c>
      <c r="L144" s="1">
        <v>22</v>
      </c>
      <c r="M144" s="1">
        <v>8</v>
      </c>
      <c r="N144" s="1">
        <v>43</v>
      </c>
      <c r="O144" s="4">
        <f t="shared" ref="O144:O159" si="18">(L144+M144+N144)/3*0.38*1.73</f>
        <v>15.996733333333331</v>
      </c>
      <c r="P144" s="5">
        <f t="shared" si="13"/>
        <v>9.9979583333333313</v>
      </c>
      <c r="Q144" s="1">
        <v>61</v>
      </c>
      <c r="R144" s="1">
        <v>95</v>
      </c>
      <c r="S144" s="1">
        <v>57</v>
      </c>
      <c r="T144" s="4">
        <f t="shared" si="17"/>
        <v>11.175800000000001</v>
      </c>
      <c r="U144" s="5" t="e">
        <f t="shared" si="16"/>
        <v>#DIV/0!</v>
      </c>
    </row>
    <row r="145" spans="1:21" x14ac:dyDescent="0.25">
      <c r="A145" s="1">
        <v>123</v>
      </c>
      <c r="B145" s="1" t="s">
        <v>132</v>
      </c>
      <c r="C145" s="1">
        <v>250</v>
      </c>
      <c r="D145" s="1" t="s">
        <v>13</v>
      </c>
      <c r="E145" s="1"/>
      <c r="F145" s="1"/>
      <c r="G145" s="1">
        <v>262</v>
      </c>
      <c r="H145" s="1">
        <v>270</v>
      </c>
      <c r="I145" s="1">
        <v>250</v>
      </c>
      <c r="J145" s="1">
        <v>171.36226666666667</v>
      </c>
      <c r="K145" s="1">
        <v>68.544906666666677</v>
      </c>
      <c r="L145" s="1">
        <v>148</v>
      </c>
      <c r="M145" s="1">
        <v>136</v>
      </c>
      <c r="N145" s="1">
        <v>189</v>
      </c>
      <c r="O145" s="4">
        <f t="shared" si="18"/>
        <v>103.65006666666666</v>
      </c>
      <c r="P145" s="5">
        <f t="shared" ref="P145:P159" si="19">(O145/C145)*100</f>
        <v>41.460026666666664</v>
      </c>
      <c r="Q145" s="1">
        <v>162</v>
      </c>
      <c r="R145" s="1">
        <v>157</v>
      </c>
      <c r="S145" s="1">
        <v>184</v>
      </c>
      <c r="T145" s="4">
        <f t="shared" si="17"/>
        <v>71.218333333333334</v>
      </c>
      <c r="U145" s="5">
        <f t="shared" si="16"/>
        <v>26.377160493827162</v>
      </c>
    </row>
    <row r="146" spans="1:21" x14ac:dyDescent="0.25">
      <c r="A146" s="1">
        <v>124</v>
      </c>
      <c r="B146" s="1" t="s">
        <v>133</v>
      </c>
      <c r="C146" s="1">
        <v>160</v>
      </c>
      <c r="D146" s="1" t="s">
        <v>13</v>
      </c>
      <c r="E146" s="1"/>
      <c r="F146" s="1"/>
      <c r="G146" s="1">
        <v>25</v>
      </c>
      <c r="H146" s="1">
        <v>19</v>
      </c>
      <c r="I146" s="1">
        <v>51</v>
      </c>
      <c r="J146" s="1">
        <v>20.817666666666668</v>
      </c>
      <c r="K146" s="1">
        <v>13.011041666666667</v>
      </c>
      <c r="L146" s="1">
        <v>9</v>
      </c>
      <c r="M146" s="1">
        <v>10</v>
      </c>
      <c r="N146" s="1">
        <v>46</v>
      </c>
      <c r="O146" s="4">
        <f t="shared" si="18"/>
        <v>14.243666666666668</v>
      </c>
      <c r="P146" s="5">
        <f t="shared" si="19"/>
        <v>8.9022916666666667</v>
      </c>
      <c r="Q146" s="1"/>
      <c r="R146" s="1">
        <v>242</v>
      </c>
      <c r="S146" s="1">
        <v>228</v>
      </c>
      <c r="T146" s="4">
        <f t="shared" si="17"/>
        <v>12.271466666666667</v>
      </c>
      <c r="U146" s="5">
        <f t="shared" si="16"/>
        <v>64.586666666666673</v>
      </c>
    </row>
    <row r="147" spans="1:21" x14ac:dyDescent="0.25">
      <c r="A147" s="1">
        <v>125</v>
      </c>
      <c r="B147" s="1" t="s">
        <v>134</v>
      </c>
      <c r="C147" s="1">
        <v>160</v>
      </c>
      <c r="D147" s="1" t="s">
        <v>13</v>
      </c>
      <c r="E147" s="1"/>
      <c r="F147" s="1"/>
      <c r="G147" s="1">
        <v>15</v>
      </c>
      <c r="H147" s="1">
        <v>17</v>
      </c>
      <c r="I147" s="1">
        <v>124</v>
      </c>
      <c r="J147" s="1">
        <v>34.184800000000003</v>
      </c>
      <c r="K147" s="1">
        <v>21.365500000000001</v>
      </c>
      <c r="L147" s="1">
        <v>18</v>
      </c>
      <c r="M147" s="1">
        <v>11</v>
      </c>
      <c r="N147" s="1">
        <v>6</v>
      </c>
      <c r="O147" s="4">
        <f t="shared" si="18"/>
        <v>7.6696666666666671</v>
      </c>
      <c r="P147" s="5">
        <f t="shared" si="19"/>
        <v>4.793541666666667</v>
      </c>
      <c r="Q147" s="1"/>
      <c r="R147" s="1">
        <v>154</v>
      </c>
      <c r="S147" s="1">
        <v>126</v>
      </c>
      <c r="T147" s="4">
        <f t="shared" si="17"/>
        <v>3.7252666666666667</v>
      </c>
      <c r="U147" s="5">
        <f t="shared" si="16"/>
        <v>21.913333333333334</v>
      </c>
    </row>
    <row r="148" spans="1:21" x14ac:dyDescent="0.25">
      <c r="A148" s="1">
        <v>126</v>
      </c>
      <c r="B148" s="1" t="s">
        <v>135</v>
      </c>
      <c r="C148" s="1">
        <v>630</v>
      </c>
      <c r="D148" s="1" t="s">
        <v>13</v>
      </c>
      <c r="E148" s="1"/>
      <c r="F148" s="1"/>
      <c r="G148" s="1">
        <v>132</v>
      </c>
      <c r="H148" s="1">
        <v>112</v>
      </c>
      <c r="I148" s="1">
        <v>63</v>
      </c>
      <c r="J148" s="1">
        <v>67.273933333333332</v>
      </c>
      <c r="K148" s="1">
        <v>10.678402116402117</v>
      </c>
      <c r="L148" s="1">
        <v>115</v>
      </c>
      <c r="M148" s="1">
        <v>82</v>
      </c>
      <c r="N148" s="1">
        <v>139</v>
      </c>
      <c r="O148" s="4">
        <f t="shared" si="18"/>
        <v>73.628799999999998</v>
      </c>
      <c r="P148" s="5">
        <f t="shared" si="19"/>
        <v>11.687111111111111</v>
      </c>
      <c r="Q148" s="1"/>
      <c r="R148" s="1">
        <v>167</v>
      </c>
      <c r="S148" s="1">
        <v>234</v>
      </c>
      <c r="T148" s="4">
        <f t="shared" si="17"/>
        <v>90.502066666666664</v>
      </c>
      <c r="U148" s="5">
        <f t="shared" si="16"/>
        <v>80.805416666666659</v>
      </c>
    </row>
    <row r="149" spans="1:21" x14ac:dyDescent="0.25">
      <c r="A149" s="1">
        <v>127</v>
      </c>
      <c r="B149" s="1" t="s">
        <v>136</v>
      </c>
      <c r="C149" s="1">
        <v>400</v>
      </c>
      <c r="D149" s="1" t="s">
        <v>13</v>
      </c>
      <c r="E149" s="1"/>
      <c r="F149" s="1"/>
      <c r="G149" s="1">
        <v>0</v>
      </c>
      <c r="H149" s="1">
        <v>0</v>
      </c>
      <c r="I149" s="1">
        <v>2</v>
      </c>
      <c r="J149" s="1">
        <v>0.43826666666666658</v>
      </c>
      <c r="K149" s="1">
        <v>0.10956666666666665</v>
      </c>
      <c r="L149" s="1">
        <v>1</v>
      </c>
      <c r="M149" s="1">
        <v>10</v>
      </c>
      <c r="N149" s="1">
        <v>0</v>
      </c>
      <c r="O149" s="4">
        <f t="shared" si="18"/>
        <v>2.4104666666666668</v>
      </c>
      <c r="P149" s="5">
        <f t="shared" si="19"/>
        <v>0.60261666666666669</v>
      </c>
      <c r="Q149" s="1"/>
      <c r="R149" s="1">
        <v>267</v>
      </c>
      <c r="S149" s="1">
        <v>298</v>
      </c>
      <c r="T149" s="4">
        <f t="shared" si="17"/>
        <v>1.7530666666666663</v>
      </c>
      <c r="U149" s="5"/>
    </row>
    <row r="150" spans="1:21" x14ac:dyDescent="0.25">
      <c r="A150" s="1">
        <v>128</v>
      </c>
      <c r="B150" s="1" t="s">
        <v>137</v>
      </c>
      <c r="C150" s="1">
        <v>100</v>
      </c>
      <c r="D150" s="1" t="s">
        <v>13</v>
      </c>
      <c r="E150" s="1"/>
      <c r="F150" s="1"/>
      <c r="G150" s="1">
        <v>99</v>
      </c>
      <c r="H150" s="1">
        <v>78</v>
      </c>
      <c r="I150" s="1">
        <v>60</v>
      </c>
      <c r="J150" s="1">
        <v>51.934599999999996</v>
      </c>
      <c r="K150" s="1">
        <v>51.934599999999996</v>
      </c>
      <c r="L150" s="1">
        <v>28</v>
      </c>
      <c r="M150" s="1">
        <v>24</v>
      </c>
      <c r="N150" s="1">
        <v>35</v>
      </c>
      <c r="O150" s="4">
        <f t="shared" si="18"/>
        <v>19.064599999999999</v>
      </c>
      <c r="P150" s="5">
        <f t="shared" si="19"/>
        <v>19.064599999999999</v>
      </c>
      <c r="Q150" s="1"/>
      <c r="R150" s="1">
        <v>1</v>
      </c>
      <c r="S150" s="1">
        <v>1</v>
      </c>
      <c r="T150" s="4">
        <f t="shared" si="17"/>
        <v>0.21913333333333329</v>
      </c>
      <c r="U150" s="5">
        <f t="shared" si="16"/>
        <v>0.28094017094017087</v>
      </c>
    </row>
    <row r="151" spans="1:21" x14ac:dyDescent="0.25">
      <c r="A151" s="1">
        <v>129</v>
      </c>
      <c r="B151" s="1" t="s">
        <v>138</v>
      </c>
      <c r="C151" s="1">
        <v>630</v>
      </c>
      <c r="D151" s="1" t="s">
        <v>13</v>
      </c>
      <c r="E151" s="1"/>
      <c r="F151" s="1"/>
      <c r="G151" s="1">
        <v>39</v>
      </c>
      <c r="H151" s="1">
        <v>67</v>
      </c>
      <c r="I151" s="1">
        <v>70</v>
      </c>
      <c r="J151" s="1">
        <v>38.567466666666668</v>
      </c>
      <c r="K151" s="1">
        <v>6.1218201058201061</v>
      </c>
      <c r="L151" s="1">
        <v>35</v>
      </c>
      <c r="M151" s="1">
        <v>70</v>
      </c>
      <c r="N151" s="1">
        <v>18</v>
      </c>
      <c r="O151" s="4">
        <f t="shared" si="18"/>
        <v>26.953399999999998</v>
      </c>
      <c r="P151" s="5">
        <f t="shared" si="19"/>
        <v>4.2783174603174601</v>
      </c>
      <c r="Q151" s="1"/>
      <c r="R151" s="1">
        <v>10</v>
      </c>
      <c r="S151" s="1">
        <v>31</v>
      </c>
      <c r="T151" s="4">
        <f t="shared" si="17"/>
        <v>10.299266666666666</v>
      </c>
      <c r="U151" s="5">
        <f t="shared" si="16"/>
        <v>15.372039800995024</v>
      </c>
    </row>
    <row r="152" spans="1:21" x14ac:dyDescent="0.25">
      <c r="A152" s="1">
        <v>130</v>
      </c>
      <c r="B152" s="1" t="s">
        <v>139</v>
      </c>
      <c r="C152" s="1">
        <v>160</v>
      </c>
      <c r="D152" s="1" t="s">
        <v>13</v>
      </c>
      <c r="E152" s="1"/>
      <c r="F152" s="1"/>
      <c r="G152" s="1">
        <v>3</v>
      </c>
      <c r="H152" s="1">
        <v>4</v>
      </c>
      <c r="I152" s="1">
        <v>3</v>
      </c>
      <c r="J152" s="1">
        <v>2.1913333333333336</v>
      </c>
      <c r="K152" s="1">
        <v>1.3695833333333334</v>
      </c>
      <c r="L152" s="1">
        <v>63</v>
      </c>
      <c r="M152" s="1">
        <v>3</v>
      </c>
      <c r="N152" s="1">
        <v>1</v>
      </c>
      <c r="O152" s="4">
        <f t="shared" si="18"/>
        <v>14.681933333333333</v>
      </c>
      <c r="P152" s="5">
        <f t="shared" si="19"/>
        <v>9.1762083333333333</v>
      </c>
      <c r="Q152" s="1"/>
      <c r="R152" s="1">
        <v>78</v>
      </c>
      <c r="S152" s="1">
        <v>72</v>
      </c>
      <c r="T152" s="4">
        <f t="shared" si="17"/>
        <v>3.2869999999999999</v>
      </c>
      <c r="U152" s="5">
        <f t="shared" si="16"/>
        <v>82.174999999999997</v>
      </c>
    </row>
    <row r="153" spans="1:21" x14ac:dyDescent="0.25">
      <c r="A153" s="1">
        <v>131</v>
      </c>
      <c r="B153" s="1" t="s">
        <v>140</v>
      </c>
      <c r="C153" s="1">
        <v>630</v>
      </c>
      <c r="D153" s="1" t="s">
        <v>13</v>
      </c>
      <c r="E153" s="1"/>
      <c r="F153" s="1"/>
      <c r="G153" s="1">
        <v>602</v>
      </c>
      <c r="H153" s="1">
        <v>465</v>
      </c>
      <c r="I153" s="1">
        <v>443</v>
      </c>
      <c r="J153" s="1">
        <v>330.89133333333331</v>
      </c>
      <c r="K153" s="1">
        <v>52.522433862433857</v>
      </c>
      <c r="L153" s="1">
        <v>355</v>
      </c>
      <c r="M153" s="1">
        <v>375</v>
      </c>
      <c r="N153" s="1">
        <v>327</v>
      </c>
      <c r="O153" s="4">
        <f t="shared" si="18"/>
        <v>231.62393333333333</v>
      </c>
      <c r="P153" s="5">
        <f t="shared" si="19"/>
        <v>36.7657037037037</v>
      </c>
      <c r="Q153" s="1"/>
      <c r="R153" s="1">
        <v>61</v>
      </c>
      <c r="S153" s="1">
        <v>57</v>
      </c>
      <c r="T153" s="4">
        <f t="shared" si="17"/>
        <v>37.471800000000002</v>
      </c>
      <c r="U153" s="5">
        <f t="shared" si="16"/>
        <v>8.0584516129032266</v>
      </c>
    </row>
    <row r="154" spans="1:21" x14ac:dyDescent="0.25">
      <c r="A154" s="1">
        <v>132</v>
      </c>
      <c r="B154" s="1" t="s">
        <v>141</v>
      </c>
      <c r="C154" s="1">
        <v>250</v>
      </c>
      <c r="D154" s="1" t="s">
        <v>13</v>
      </c>
      <c r="E154" s="1"/>
      <c r="F154" s="1"/>
      <c r="G154" s="1">
        <v>139</v>
      </c>
      <c r="H154" s="1">
        <v>179</v>
      </c>
      <c r="I154" s="1">
        <v>143</v>
      </c>
      <c r="J154" s="1">
        <v>101.02046666666666</v>
      </c>
      <c r="K154" s="1">
        <v>40.408186666666666</v>
      </c>
      <c r="L154" s="1">
        <v>37</v>
      </c>
      <c r="M154" s="1">
        <v>41</v>
      </c>
      <c r="N154" s="1">
        <v>48</v>
      </c>
      <c r="O154" s="4">
        <f t="shared" si="18"/>
        <v>27.610800000000001</v>
      </c>
      <c r="P154" s="5">
        <f t="shared" si="19"/>
        <v>11.044320000000001</v>
      </c>
      <c r="Q154" s="1"/>
      <c r="R154" s="1">
        <v>44</v>
      </c>
      <c r="S154" s="1">
        <v>14</v>
      </c>
      <c r="T154" s="4">
        <f t="shared" si="17"/>
        <v>46.675400000000003</v>
      </c>
      <c r="U154" s="5">
        <f t="shared" si="16"/>
        <v>26.07564245810056</v>
      </c>
    </row>
    <row r="155" spans="1:21" x14ac:dyDescent="0.25">
      <c r="A155" s="1">
        <v>133</v>
      </c>
      <c r="B155" s="1" t="s">
        <v>142</v>
      </c>
      <c r="C155" s="1">
        <v>630</v>
      </c>
      <c r="D155" s="1" t="s">
        <v>13</v>
      </c>
      <c r="E155" s="1"/>
      <c r="F155" s="1"/>
      <c r="G155" s="1">
        <v>142</v>
      </c>
      <c r="H155" s="1">
        <v>196</v>
      </c>
      <c r="I155" s="1">
        <v>105</v>
      </c>
      <c r="J155" s="1">
        <v>97.076066666666662</v>
      </c>
      <c r="K155" s="1">
        <v>15.40889947089947</v>
      </c>
      <c r="L155" s="1">
        <v>187</v>
      </c>
      <c r="M155" s="1">
        <v>145</v>
      </c>
      <c r="N155" s="1">
        <v>116</v>
      </c>
      <c r="O155" s="4">
        <f t="shared" si="18"/>
        <v>98.171733333333336</v>
      </c>
      <c r="P155" s="5">
        <f t="shared" si="19"/>
        <v>15.582814814814816</v>
      </c>
      <c r="Q155" s="1"/>
      <c r="R155" s="1">
        <v>44</v>
      </c>
      <c r="S155" s="1">
        <v>41</v>
      </c>
      <c r="T155" s="4">
        <f t="shared" si="17"/>
        <v>110.22406666666666</v>
      </c>
      <c r="U155" s="5">
        <f t="shared" si="16"/>
        <v>56.236768707482987</v>
      </c>
    </row>
    <row r="156" spans="1:21" x14ac:dyDescent="0.25">
      <c r="A156" s="1">
        <v>134</v>
      </c>
      <c r="B156" s="1" t="s">
        <v>143</v>
      </c>
      <c r="C156" s="1">
        <v>560</v>
      </c>
      <c r="D156" s="1" t="s">
        <v>13</v>
      </c>
      <c r="E156" s="1"/>
      <c r="F156" s="1"/>
      <c r="G156" s="1">
        <v>381</v>
      </c>
      <c r="H156" s="1">
        <v>258</v>
      </c>
      <c r="I156" s="1">
        <v>223</v>
      </c>
      <c r="J156" s="1">
        <v>188.89293333333333</v>
      </c>
      <c r="K156" s="1">
        <v>33.730880952380957</v>
      </c>
      <c r="L156" s="1">
        <v>351</v>
      </c>
      <c r="M156" s="1">
        <v>242</v>
      </c>
      <c r="N156" s="1">
        <v>228</v>
      </c>
      <c r="O156" s="4">
        <f t="shared" si="18"/>
        <v>179.90846666666667</v>
      </c>
      <c r="P156" s="5">
        <f t="shared" si="19"/>
        <v>32.126511904761905</v>
      </c>
      <c r="Q156" s="1"/>
      <c r="R156" s="1">
        <v>73</v>
      </c>
      <c r="S156" s="1">
        <v>103</v>
      </c>
      <c r="T156" s="4">
        <f t="shared" si="17"/>
        <v>102.99266666666666</v>
      </c>
      <c r="U156" s="5">
        <f t="shared" si="16"/>
        <v>39.919638242894059</v>
      </c>
    </row>
    <row r="157" spans="1:21" x14ac:dyDescent="0.25">
      <c r="A157" s="1">
        <v>135</v>
      </c>
      <c r="B157" s="1" t="s">
        <v>144</v>
      </c>
      <c r="C157" s="1">
        <v>400</v>
      </c>
      <c r="D157" s="1" t="s">
        <v>13</v>
      </c>
      <c r="E157" s="1"/>
      <c r="F157" s="1"/>
      <c r="G157" s="1">
        <v>157</v>
      </c>
      <c r="H157" s="1">
        <v>173</v>
      </c>
      <c r="I157" s="1">
        <v>80</v>
      </c>
      <c r="J157" s="1">
        <v>89.844666666666654</v>
      </c>
      <c r="K157" s="1">
        <v>22.461166666666664</v>
      </c>
      <c r="L157" s="1">
        <v>213</v>
      </c>
      <c r="M157" s="1">
        <v>154</v>
      </c>
      <c r="N157" s="1">
        <v>126</v>
      </c>
      <c r="O157" s="4">
        <f t="shared" si="18"/>
        <v>108.03273333333334</v>
      </c>
      <c r="P157" s="5">
        <f t="shared" si="19"/>
        <v>27.008183333333335</v>
      </c>
      <c r="Q157" s="1"/>
      <c r="R157" s="1"/>
      <c r="S157" s="1"/>
      <c r="T157" s="4">
        <f t="shared" si="17"/>
        <v>61.357333333333337</v>
      </c>
      <c r="U157" s="5">
        <f t="shared" si="16"/>
        <v>35.466666666666669</v>
      </c>
    </row>
    <row r="158" spans="1:21" x14ac:dyDescent="0.25">
      <c r="A158" s="1">
        <v>136</v>
      </c>
      <c r="B158" s="1" t="s">
        <v>145</v>
      </c>
      <c r="C158" s="1">
        <v>630</v>
      </c>
      <c r="D158" s="1" t="s">
        <v>13</v>
      </c>
      <c r="E158" s="1"/>
      <c r="F158" s="1"/>
      <c r="G158" s="1">
        <v>123</v>
      </c>
      <c r="H158" s="1">
        <v>148</v>
      </c>
      <c r="I158" s="1">
        <v>234</v>
      </c>
      <c r="J158" s="1">
        <v>110.66233333333334</v>
      </c>
      <c r="K158" s="1">
        <v>17.565449735449736</v>
      </c>
      <c r="L158" s="1">
        <v>234</v>
      </c>
      <c r="M158" s="1">
        <v>167</v>
      </c>
      <c r="N158" s="1">
        <v>234</v>
      </c>
      <c r="O158" s="4">
        <f t="shared" si="18"/>
        <v>139.14966666666666</v>
      </c>
      <c r="P158" s="5">
        <f t="shared" si="19"/>
        <v>22.087248677248677</v>
      </c>
      <c r="Q158" s="1"/>
      <c r="R158" s="1">
        <v>4</v>
      </c>
      <c r="S158" s="1">
        <v>1</v>
      </c>
      <c r="T158" s="4">
        <f t="shared" si="17"/>
        <v>87.872466666666654</v>
      </c>
      <c r="U158" s="5">
        <f t="shared" si="16"/>
        <v>59.373288288288286</v>
      </c>
    </row>
    <row r="159" spans="1:21" x14ac:dyDescent="0.25">
      <c r="A159" s="1">
        <v>137</v>
      </c>
      <c r="B159" s="1" t="s">
        <v>146</v>
      </c>
      <c r="C159" s="1">
        <v>630</v>
      </c>
      <c r="D159" s="1" t="s">
        <v>13</v>
      </c>
      <c r="E159" s="1"/>
      <c r="F159" s="1"/>
      <c r="G159" s="1">
        <v>95</v>
      </c>
      <c r="H159" s="1">
        <v>144</v>
      </c>
      <c r="I159" s="1">
        <v>97</v>
      </c>
      <c r="J159" s="1">
        <v>73.628799999999998</v>
      </c>
      <c r="K159" s="1">
        <v>11.687111111111111</v>
      </c>
      <c r="L159" s="1">
        <v>282</v>
      </c>
      <c r="M159" s="1">
        <v>267</v>
      </c>
      <c r="N159" s="1">
        <v>298</v>
      </c>
      <c r="O159" s="4">
        <f t="shared" si="18"/>
        <v>185.60593333333333</v>
      </c>
      <c r="P159" s="5">
        <f t="shared" si="19"/>
        <v>29.461259259259258</v>
      </c>
      <c r="Q159" s="1"/>
      <c r="R159" s="1">
        <v>1</v>
      </c>
      <c r="S159" s="1">
        <v>1</v>
      </c>
      <c r="T159" s="4">
        <f t="shared" si="17"/>
        <v>123.81033333333335</v>
      </c>
      <c r="U159" s="5">
        <f t="shared" si="16"/>
        <v>85.97939814814815</v>
      </c>
    </row>
    <row r="160" spans="1:21" x14ac:dyDescent="0.25">
      <c r="A160" s="1">
        <v>138</v>
      </c>
      <c r="B160" s="1" t="s">
        <v>166</v>
      </c>
      <c r="C160" s="1">
        <v>100</v>
      </c>
      <c r="D160" s="1" t="s">
        <v>13</v>
      </c>
      <c r="E160" s="1"/>
      <c r="F160" s="1"/>
      <c r="G160" s="1">
        <v>123</v>
      </c>
      <c r="H160" s="1">
        <v>148</v>
      </c>
      <c r="I160" s="1">
        <v>234</v>
      </c>
      <c r="J160" s="1">
        <v>110.66233333333334</v>
      </c>
      <c r="K160" s="1">
        <v>17.565449735449736</v>
      </c>
      <c r="L160" s="1">
        <v>1</v>
      </c>
      <c r="M160" s="1">
        <v>1</v>
      </c>
      <c r="N160" s="1">
        <v>1</v>
      </c>
      <c r="O160" s="4">
        <f t="shared" ref="O160:O170" si="20">(L160+M160+N160)/3*0.38*1.73</f>
        <v>0.65739999999999998</v>
      </c>
      <c r="P160" s="5">
        <f t="shared" ref="P160:P170" si="21">(O160/C160)*100</f>
        <v>0.65739999999999998</v>
      </c>
      <c r="Q160" s="1"/>
      <c r="R160" s="1">
        <v>4</v>
      </c>
      <c r="S160" s="1">
        <v>1</v>
      </c>
      <c r="T160" s="4">
        <f t="shared" si="17"/>
        <v>0.43826666666666658</v>
      </c>
      <c r="U160" s="5">
        <f t="shared" si="16"/>
        <v>0.29612612612612604</v>
      </c>
    </row>
    <row r="161" spans="1:21" x14ac:dyDescent="0.25">
      <c r="A161" s="1">
        <v>139</v>
      </c>
      <c r="B161" s="1" t="s">
        <v>147</v>
      </c>
      <c r="C161" s="1">
        <v>630</v>
      </c>
      <c r="D161" s="1" t="s">
        <v>13</v>
      </c>
      <c r="E161" s="1"/>
      <c r="F161" s="1"/>
      <c r="G161" s="1">
        <v>5</v>
      </c>
      <c r="H161" s="1">
        <v>9</v>
      </c>
      <c r="I161" s="1">
        <v>16</v>
      </c>
      <c r="J161" s="1">
        <v>6.5739999999999998</v>
      </c>
      <c r="K161" s="1">
        <v>1.0434920634920635</v>
      </c>
      <c r="L161" s="1">
        <v>52</v>
      </c>
      <c r="M161" s="1">
        <v>10</v>
      </c>
      <c r="N161" s="1">
        <v>31</v>
      </c>
      <c r="O161" s="4">
        <f t="shared" si="20"/>
        <v>20.3794</v>
      </c>
      <c r="P161" s="5">
        <f t="shared" si="21"/>
        <v>3.2348253968253973</v>
      </c>
      <c r="Q161" s="1"/>
      <c r="R161" s="1">
        <v>0</v>
      </c>
      <c r="S161" s="1">
        <v>0</v>
      </c>
      <c r="T161" s="4">
        <f t="shared" si="17"/>
        <v>8.9844666666666662</v>
      </c>
      <c r="U161" s="5">
        <f t="shared" si="16"/>
        <v>99.827407407407392</v>
      </c>
    </row>
    <row r="162" spans="1:21" x14ac:dyDescent="0.25">
      <c r="A162" s="1">
        <v>140</v>
      </c>
      <c r="B162" s="1" t="s">
        <v>148</v>
      </c>
      <c r="C162" s="1">
        <v>630</v>
      </c>
      <c r="D162" s="1" t="s">
        <v>13</v>
      </c>
      <c r="E162" s="1"/>
      <c r="F162" s="1"/>
      <c r="G162" s="1">
        <v>0</v>
      </c>
      <c r="H162" s="1">
        <v>11</v>
      </c>
      <c r="I162" s="1">
        <v>28</v>
      </c>
      <c r="J162" s="1">
        <v>8.5462000000000007</v>
      </c>
      <c r="K162" s="1">
        <v>1.3565396825396825</v>
      </c>
      <c r="L162" s="1">
        <v>61</v>
      </c>
      <c r="M162" s="1">
        <v>78</v>
      </c>
      <c r="N162" s="1">
        <v>72</v>
      </c>
      <c r="O162" s="4">
        <f t="shared" si="20"/>
        <v>46.237133333333333</v>
      </c>
      <c r="P162" s="5">
        <f t="shared" si="21"/>
        <v>7.3392275132275131</v>
      </c>
      <c r="Q162" s="1"/>
      <c r="R162" s="1"/>
      <c r="S162" s="1"/>
      <c r="T162" s="4">
        <f t="shared" si="17"/>
        <v>32.869999999999997</v>
      </c>
      <c r="U162" s="5">
        <f t="shared" si="16"/>
        <v>298.81818181818176</v>
      </c>
    </row>
    <row r="163" spans="1:21" x14ac:dyDescent="0.25">
      <c r="A163" s="1">
        <v>141</v>
      </c>
      <c r="B163" s="1" t="s">
        <v>149</v>
      </c>
      <c r="C163" s="1">
        <v>630</v>
      </c>
      <c r="D163" s="1" t="s">
        <v>13</v>
      </c>
      <c r="E163" s="1"/>
      <c r="F163" s="1"/>
      <c r="G163" s="1">
        <v>15</v>
      </c>
      <c r="H163" s="1">
        <v>0</v>
      </c>
      <c r="I163" s="1">
        <v>0</v>
      </c>
      <c r="J163" s="1">
        <v>3.2869999999999999</v>
      </c>
      <c r="K163" s="1">
        <v>0.52174603174603174</v>
      </c>
      <c r="L163" s="1">
        <v>14</v>
      </c>
      <c r="M163" s="1">
        <v>61</v>
      </c>
      <c r="N163" s="1">
        <v>57</v>
      </c>
      <c r="O163" s="4">
        <f t="shared" si="20"/>
        <v>28.925599999999999</v>
      </c>
      <c r="P163" s="5">
        <f t="shared" si="21"/>
        <v>4.5913650793650795</v>
      </c>
      <c r="Q163" s="1"/>
      <c r="R163" s="1"/>
      <c r="S163" s="1"/>
      <c r="T163" s="4">
        <f t="shared" si="17"/>
        <v>25.857733333333336</v>
      </c>
      <c r="U163" s="5" t="e">
        <f t="shared" si="16"/>
        <v>#DIV/0!</v>
      </c>
    </row>
    <row r="164" spans="1:21" x14ac:dyDescent="0.25">
      <c r="A164" s="1">
        <v>142</v>
      </c>
      <c r="B164" s="1" t="s">
        <v>150</v>
      </c>
      <c r="C164" s="1">
        <v>630</v>
      </c>
      <c r="D164" s="1" t="s">
        <v>13</v>
      </c>
      <c r="E164" s="1"/>
      <c r="F164" s="1"/>
      <c r="G164" s="1">
        <v>0</v>
      </c>
      <c r="H164" s="1">
        <v>0</v>
      </c>
      <c r="I164" s="1">
        <v>0</v>
      </c>
      <c r="J164" s="1">
        <v>0</v>
      </c>
      <c r="K164" s="1">
        <v>0</v>
      </c>
      <c r="L164" s="1">
        <v>11</v>
      </c>
      <c r="M164" s="1">
        <v>44</v>
      </c>
      <c r="N164" s="1">
        <v>14</v>
      </c>
      <c r="O164" s="4">
        <f t="shared" si="20"/>
        <v>15.120200000000001</v>
      </c>
      <c r="P164" s="5">
        <f t="shared" si="21"/>
        <v>2.400031746031746</v>
      </c>
      <c r="Q164" s="1"/>
      <c r="R164" s="1"/>
      <c r="S164" s="1"/>
      <c r="T164" s="4">
        <f t="shared" si="17"/>
        <v>12.709733333333332</v>
      </c>
      <c r="U164" s="5" t="e">
        <f t="shared" si="16"/>
        <v>#DIV/0!</v>
      </c>
    </row>
    <row r="165" spans="1:21" x14ac:dyDescent="0.25">
      <c r="A165" s="1">
        <v>143</v>
      </c>
      <c r="B165" s="1" t="s">
        <v>151</v>
      </c>
      <c r="C165" s="1">
        <v>400</v>
      </c>
      <c r="D165" s="1" t="s">
        <v>13</v>
      </c>
      <c r="E165" s="1"/>
      <c r="F165" s="1"/>
      <c r="G165" s="1">
        <v>46</v>
      </c>
      <c r="H165" s="1">
        <v>53</v>
      </c>
      <c r="I165" s="1">
        <v>60</v>
      </c>
      <c r="J165" s="1">
        <v>34.842199999999998</v>
      </c>
      <c r="K165" s="1">
        <v>8.7105499999999996</v>
      </c>
      <c r="L165" s="1">
        <v>25</v>
      </c>
      <c r="M165" s="1">
        <v>44</v>
      </c>
      <c r="N165" s="1">
        <v>41</v>
      </c>
      <c r="O165" s="4">
        <f t="shared" si="20"/>
        <v>24.104666666666663</v>
      </c>
      <c r="P165" s="5">
        <f t="shared" si="21"/>
        <v>6.0261666666666658</v>
      </c>
      <c r="Q165" s="1"/>
      <c r="R165" s="1"/>
      <c r="S165" s="1"/>
      <c r="T165" s="4">
        <f t="shared" si="17"/>
        <v>18.626333333333331</v>
      </c>
      <c r="U165" s="5">
        <f t="shared" si="16"/>
        <v>35.144025157232697</v>
      </c>
    </row>
    <row r="166" spans="1:21" x14ac:dyDescent="0.25">
      <c r="A166" s="1">
        <v>144</v>
      </c>
      <c r="B166" s="1" t="s">
        <v>152</v>
      </c>
      <c r="C166" s="1">
        <v>400</v>
      </c>
      <c r="D166" s="1" t="s">
        <v>13</v>
      </c>
      <c r="E166" s="1"/>
      <c r="F166" s="1"/>
      <c r="G166" s="1">
        <v>56</v>
      </c>
      <c r="H166" s="1">
        <v>76</v>
      </c>
      <c r="I166" s="1">
        <v>101</v>
      </c>
      <c r="J166" s="1">
        <v>51.058066666666669</v>
      </c>
      <c r="K166" s="1">
        <v>12.764516666666667</v>
      </c>
      <c r="L166" s="1">
        <v>68</v>
      </c>
      <c r="M166" s="1">
        <v>73</v>
      </c>
      <c r="N166" s="1">
        <v>103</v>
      </c>
      <c r="O166" s="4">
        <f t="shared" si="20"/>
        <v>53.468533333333333</v>
      </c>
      <c r="P166" s="5">
        <f t="shared" si="21"/>
        <v>13.367133333333333</v>
      </c>
      <c r="Q166" s="1"/>
      <c r="R166" s="1"/>
      <c r="S166" s="1"/>
      <c r="T166" s="4">
        <f t="shared" si="17"/>
        <v>38.567466666666668</v>
      </c>
      <c r="U166" s="5">
        <f t="shared" si="16"/>
        <v>50.74666666666667</v>
      </c>
    </row>
    <row r="167" spans="1:21" x14ac:dyDescent="0.25">
      <c r="A167" s="1">
        <v>145</v>
      </c>
      <c r="B167" s="1" t="s">
        <v>153</v>
      </c>
      <c r="C167" s="1">
        <v>160</v>
      </c>
      <c r="D167" s="1" t="s">
        <v>13</v>
      </c>
      <c r="E167" s="1" t="s">
        <v>168</v>
      </c>
      <c r="F167" s="1"/>
      <c r="G167" s="1">
        <v>0</v>
      </c>
      <c r="H167" s="1">
        <v>0</v>
      </c>
      <c r="I167" s="1">
        <v>0</v>
      </c>
      <c r="J167" s="1">
        <v>0</v>
      </c>
      <c r="K167" s="1">
        <v>0</v>
      </c>
      <c r="L167" s="1"/>
      <c r="M167" s="1"/>
      <c r="N167" s="1"/>
      <c r="O167" s="4">
        <f t="shared" si="20"/>
        <v>0</v>
      </c>
      <c r="P167" s="5">
        <f t="shared" si="21"/>
        <v>0</v>
      </c>
      <c r="Q167" s="1"/>
      <c r="R167" s="1"/>
      <c r="S167" s="1"/>
      <c r="T167" s="4">
        <f t="shared" si="17"/>
        <v>0</v>
      </c>
      <c r="U167" s="5" t="e">
        <f t="shared" si="16"/>
        <v>#DIV/0!</v>
      </c>
    </row>
    <row r="168" spans="1:21" x14ac:dyDescent="0.25">
      <c r="A168" s="1">
        <v>146</v>
      </c>
      <c r="B168" s="1" t="s">
        <v>158</v>
      </c>
      <c r="C168" s="1">
        <v>63</v>
      </c>
      <c r="D168" s="1" t="s">
        <v>13</v>
      </c>
      <c r="E168" s="1"/>
      <c r="F168" s="1"/>
      <c r="G168" s="1">
        <v>2.2999999999999998</v>
      </c>
      <c r="H168" s="1">
        <v>3.1</v>
      </c>
      <c r="I168" s="1">
        <v>0.9</v>
      </c>
      <c r="J168" s="1">
        <v>1.3805400000000001</v>
      </c>
      <c r="K168" s="1">
        <v>2.1913333333333331</v>
      </c>
      <c r="L168" s="1">
        <v>3</v>
      </c>
      <c r="M168" s="1">
        <v>4</v>
      </c>
      <c r="N168" s="1">
        <v>1</v>
      </c>
      <c r="O168" s="4">
        <f t="shared" si="20"/>
        <v>1.7530666666666663</v>
      </c>
      <c r="P168" s="5">
        <f t="shared" si="21"/>
        <v>2.7826455026455021</v>
      </c>
      <c r="T168" s="4">
        <f t="shared" si="17"/>
        <v>1.0956666666666668</v>
      </c>
      <c r="U168" s="5">
        <f t="shared" si="16"/>
        <v>35.344086021505376</v>
      </c>
    </row>
    <row r="169" spans="1:21" x14ac:dyDescent="0.25">
      <c r="A169" s="1">
        <v>147</v>
      </c>
      <c r="B169" s="1" t="s">
        <v>157</v>
      </c>
      <c r="C169" s="1">
        <v>25</v>
      </c>
      <c r="D169" s="1" t="s">
        <v>13</v>
      </c>
      <c r="E169" s="1"/>
      <c r="F169" s="1"/>
      <c r="G169" s="1">
        <v>0</v>
      </c>
      <c r="H169" s="1">
        <v>0.4</v>
      </c>
      <c r="I169" s="1">
        <v>0.1</v>
      </c>
      <c r="J169" s="1">
        <v>0.10956666666666665</v>
      </c>
      <c r="K169" s="1">
        <v>0.43826666666666658</v>
      </c>
      <c r="L169" s="1">
        <v>0</v>
      </c>
      <c r="M169" s="1">
        <v>1</v>
      </c>
      <c r="N169" s="1">
        <v>1</v>
      </c>
      <c r="O169" s="4">
        <f t="shared" si="20"/>
        <v>0.43826666666666658</v>
      </c>
      <c r="P169" s="5">
        <f t="shared" si="21"/>
        <v>1.7530666666666663</v>
      </c>
      <c r="T169" s="4">
        <f t="shared" si="17"/>
        <v>0.43826666666666658</v>
      </c>
      <c r="U169" s="5">
        <f t="shared" si="16"/>
        <v>109.56666666666663</v>
      </c>
    </row>
    <row r="170" spans="1:21" x14ac:dyDescent="0.25">
      <c r="A170" s="1">
        <v>148</v>
      </c>
      <c r="B170" s="1" t="s">
        <v>156</v>
      </c>
      <c r="C170" s="1">
        <v>25</v>
      </c>
      <c r="D170" s="1" t="s">
        <v>13</v>
      </c>
      <c r="E170" s="1"/>
      <c r="F170" s="1"/>
      <c r="G170" s="1">
        <v>0</v>
      </c>
      <c r="H170" s="1">
        <v>3</v>
      </c>
      <c r="I170" s="1">
        <v>0</v>
      </c>
      <c r="J170" s="1">
        <v>0.65739999999999998</v>
      </c>
      <c r="K170" s="1">
        <v>2.6295999999999999</v>
      </c>
      <c r="L170" s="1">
        <v>0</v>
      </c>
      <c r="M170" s="1">
        <v>4</v>
      </c>
      <c r="N170" s="1">
        <v>1</v>
      </c>
      <c r="O170" s="4">
        <f t="shared" si="20"/>
        <v>1.0956666666666668</v>
      </c>
      <c r="P170" s="5">
        <f t="shared" si="21"/>
        <v>4.3826666666666672</v>
      </c>
      <c r="T170" s="4">
        <f t="shared" si="17"/>
        <v>1.0956666666666668</v>
      </c>
      <c r="U170" s="5">
        <f t="shared" si="16"/>
        <v>36.522222222222226</v>
      </c>
    </row>
    <row r="171" spans="1:21" x14ac:dyDescent="0.25">
      <c r="A171" s="1">
        <v>149</v>
      </c>
      <c r="B171" s="1" t="s">
        <v>181</v>
      </c>
      <c r="C171" s="1">
        <v>400</v>
      </c>
      <c r="D171" s="1" t="s">
        <v>13</v>
      </c>
      <c r="E171" s="1"/>
      <c r="F171" s="1"/>
      <c r="G171" s="1">
        <v>0</v>
      </c>
      <c r="H171" s="1">
        <v>0</v>
      </c>
      <c r="I171" s="1">
        <v>0</v>
      </c>
      <c r="J171" s="1">
        <v>0</v>
      </c>
      <c r="K171" s="1">
        <v>0</v>
      </c>
      <c r="L171" s="1">
        <v>0</v>
      </c>
      <c r="M171" s="1">
        <v>0</v>
      </c>
      <c r="N171" s="1">
        <v>0</v>
      </c>
      <c r="O171" s="4">
        <v>0</v>
      </c>
      <c r="P171" s="5">
        <f t="shared" ref="P171" si="22">(O171/C171)*100</f>
        <v>0</v>
      </c>
      <c r="T171" s="4">
        <v>0</v>
      </c>
      <c r="U171" s="5" t="e">
        <f t="shared" si="16"/>
        <v>#DIV/0!</v>
      </c>
    </row>
    <row r="172" spans="1:21" x14ac:dyDescent="0.25">
      <c r="A172" s="1">
        <v>150</v>
      </c>
      <c r="B172" s="1" t="s">
        <v>182</v>
      </c>
      <c r="C172" s="1">
        <v>630</v>
      </c>
      <c r="D172" s="1" t="s">
        <v>13</v>
      </c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4"/>
      <c r="P172" s="5"/>
      <c r="T172" s="4"/>
      <c r="U172" s="5"/>
    </row>
    <row r="173" spans="1:21" x14ac:dyDescent="0.25">
      <c r="A173" s="1">
        <v>151</v>
      </c>
      <c r="B173" s="1" t="s">
        <v>182</v>
      </c>
      <c r="C173" s="1">
        <v>630</v>
      </c>
      <c r="D173" s="1" t="s">
        <v>13</v>
      </c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4"/>
      <c r="P173" s="5"/>
      <c r="T173" s="4"/>
      <c r="U173" s="5"/>
    </row>
    <row r="174" spans="1:21" x14ac:dyDescent="0.25">
      <c r="A174" s="1">
        <v>152</v>
      </c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4"/>
      <c r="P174" s="5"/>
      <c r="T174" s="4"/>
      <c r="U174" s="5"/>
    </row>
    <row r="175" spans="1:21" x14ac:dyDescent="0.25">
      <c r="A175" s="1">
        <v>153</v>
      </c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4"/>
      <c r="P175" s="5"/>
      <c r="T175" s="4"/>
      <c r="U175" s="5"/>
    </row>
    <row r="176" spans="1:21" x14ac:dyDescent="0.25">
      <c r="A176" s="1">
        <v>154</v>
      </c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4"/>
      <c r="P176" s="5"/>
      <c r="T176" s="4"/>
      <c r="U176" s="5"/>
    </row>
    <row r="177" spans="1:2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4"/>
      <c r="P177" s="5"/>
      <c r="T177" s="4"/>
      <c r="U177" s="5"/>
    </row>
  </sheetData>
  <sortState ref="A1:P171">
    <sortCondition ref="A45"/>
  </sortState>
  <mergeCells count="19">
    <mergeCell ref="L2:P2"/>
    <mergeCell ref="L3:N3"/>
    <mergeCell ref="O3:O4"/>
    <mergeCell ref="P3:P4"/>
    <mergeCell ref="L1:P1"/>
    <mergeCell ref="K3:K4"/>
    <mergeCell ref="A1:K1"/>
    <mergeCell ref="A2:A4"/>
    <mergeCell ref="B2:B4"/>
    <mergeCell ref="C2:C4"/>
    <mergeCell ref="D2:F4"/>
    <mergeCell ref="G2:K2"/>
    <mergeCell ref="G3:I3"/>
    <mergeCell ref="J3:J4"/>
    <mergeCell ref="Q1:U1"/>
    <mergeCell ref="Q2:U2"/>
    <mergeCell ref="Q3:S3"/>
    <mergeCell ref="T3:T4"/>
    <mergeCell ref="U3:U4"/>
  </mergeCells>
  <conditionalFormatting sqref="L35:P35">
    <cfRule type="colorScale" priority="58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L43:P44">
    <cfRule type="colorScale" priority="57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L43:M43">
    <cfRule type="colorScale" priority="56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O35:P35">
    <cfRule type="colorScale" priority="55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L44:P44">
    <cfRule type="colorScale" priority="5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L44:M44">
    <cfRule type="colorScale" priority="5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L46:P46">
    <cfRule type="colorScale" priority="49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L46:O46 T46 Q36:S36">
    <cfRule type="cellIs" dxfId="12" priority="48" operator="greaterThan">
      <formula>76.97343333</formula>
    </cfRule>
  </conditionalFormatting>
  <conditionalFormatting sqref="L61:P61">
    <cfRule type="colorScale" priority="45">
      <colorScale>
        <cfvo type="min"/>
        <cfvo type="percentile" val="50"/>
        <cfvo type="max"/>
        <color rgb="FFF8696B"/>
        <color rgb="FFFCFCFF"/>
        <color rgb="FF63BE7B"/>
      </colorScale>
    </cfRule>
    <cfRule type="cellIs" dxfId="11" priority="46" operator="greaterThan">
      <formula>30.5</formula>
    </cfRule>
    <cfRule type="cellIs" dxfId="10" priority="47" operator="greaterThan">
      <formula>30.5</formula>
    </cfRule>
  </conditionalFormatting>
  <conditionalFormatting sqref="O61:P61">
    <cfRule type="colorScale" priority="4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L61:M61">
    <cfRule type="colorScale" priority="4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L80:N80">
    <cfRule type="cellIs" dxfId="9" priority="42" operator="greaterThan">
      <formula>366.101</formula>
    </cfRule>
  </conditionalFormatting>
  <conditionalFormatting sqref="L81:P81">
    <cfRule type="colorScale" priority="28">
      <colorScale>
        <cfvo type="min"/>
        <cfvo type="percentile" val="50"/>
        <cfvo type="max"/>
        <color rgb="FFF8696B"/>
        <color rgb="FFFCFCFF"/>
        <color rgb="FF63BE7B"/>
      </colorScale>
    </cfRule>
    <cfRule type="cellIs" dxfId="8" priority="39" operator="greaterThan">
      <formula>64.6404375</formula>
    </cfRule>
  </conditionalFormatting>
  <conditionalFormatting sqref="M81:P81">
    <cfRule type="colorScale" priority="37">
      <colorScale>
        <cfvo type="min"/>
        <cfvo type="percentile" val="50"/>
        <cfvo type="max"/>
        <color rgb="FFF8696B"/>
        <color rgb="FFFCFCFF"/>
        <color rgb="FF63BE7B"/>
      </colorScale>
    </cfRule>
    <cfRule type="cellIs" dxfId="7" priority="38" operator="greaterThan">
      <formula>64.6404375</formula>
    </cfRule>
  </conditionalFormatting>
  <conditionalFormatting sqref="N81:O81">
    <cfRule type="colorScale" priority="36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L72:N72">
    <cfRule type="colorScale" priority="33">
      <colorScale>
        <cfvo type="min"/>
        <cfvo type="percentile" val="50"/>
        <cfvo type="max"/>
        <color rgb="FFF8696B"/>
        <color rgb="FFFCFCFF"/>
        <color rgb="FF63BE7B"/>
      </colorScale>
    </cfRule>
    <cfRule type="cellIs" dxfId="6" priority="35" operator="greaterThan">
      <formula>115</formula>
    </cfRule>
  </conditionalFormatting>
  <conditionalFormatting sqref="M72:N72">
    <cfRule type="colorScale" priority="3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O72:P72">
    <cfRule type="colorScale" priority="3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T35:U35 Q25:S25">
    <cfRule type="colorScale" priority="27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Q33:S34">
    <cfRule type="colorScale" priority="26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Q33:R33">
    <cfRule type="colorScale" priority="25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T35:U35">
    <cfRule type="colorScale" priority="2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Q34:S34">
    <cfRule type="colorScale" priority="2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Q34:R34">
    <cfRule type="colorScale" priority="2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T46:U46 Q36:S36">
    <cfRule type="colorScale" priority="2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T61:U61 Q51:S51">
    <cfRule type="colorScale" priority="17">
      <colorScale>
        <cfvo type="min"/>
        <cfvo type="percentile" val="50"/>
        <cfvo type="max"/>
        <color rgb="FFF8696B"/>
        <color rgb="FFFCFCFF"/>
        <color rgb="FF63BE7B"/>
      </colorScale>
    </cfRule>
    <cfRule type="cellIs" dxfId="5" priority="18" operator="greaterThan">
      <formula>30.5</formula>
    </cfRule>
    <cfRule type="cellIs" dxfId="4" priority="19" operator="greaterThan">
      <formula>30.5</formula>
    </cfRule>
  </conditionalFormatting>
  <conditionalFormatting sqref="T61:U61">
    <cfRule type="colorScale" priority="16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Q51:R51">
    <cfRule type="colorScale" priority="15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Q70:S70">
    <cfRule type="cellIs" dxfId="3" priority="14" operator="greaterThan">
      <formula>366.101</formula>
    </cfRule>
  </conditionalFormatting>
  <conditionalFormatting sqref="T81:U81 Q71:S71">
    <cfRule type="colorScale" priority="5">
      <colorScale>
        <cfvo type="min"/>
        <cfvo type="percentile" val="50"/>
        <cfvo type="max"/>
        <color rgb="FFF8696B"/>
        <color rgb="FFFCFCFF"/>
        <color rgb="FF63BE7B"/>
      </colorScale>
    </cfRule>
    <cfRule type="cellIs" dxfId="2" priority="13" operator="greaterThan">
      <formula>64.6404375</formula>
    </cfRule>
  </conditionalFormatting>
  <conditionalFormatting sqref="T81:U81 R71:S71">
    <cfRule type="colorScale" priority="11">
      <colorScale>
        <cfvo type="min"/>
        <cfvo type="percentile" val="50"/>
        <cfvo type="max"/>
        <color rgb="FFF8696B"/>
        <color rgb="FFFCFCFF"/>
        <color rgb="FF63BE7B"/>
      </colorScale>
    </cfRule>
    <cfRule type="cellIs" dxfId="1" priority="12" operator="greaterThan">
      <formula>64.6404375</formula>
    </cfRule>
  </conditionalFormatting>
  <conditionalFormatting sqref="S71 T81">
    <cfRule type="colorScale" priority="10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Q62:S62">
    <cfRule type="colorScale" priority="8">
      <colorScale>
        <cfvo type="min"/>
        <cfvo type="percentile" val="50"/>
        <cfvo type="max"/>
        <color rgb="FFF8696B"/>
        <color rgb="FFFCFCFF"/>
        <color rgb="FF63BE7B"/>
      </colorScale>
    </cfRule>
    <cfRule type="cellIs" dxfId="0" priority="9" operator="greaterThan">
      <formula>115</formula>
    </cfRule>
  </conditionalFormatting>
  <conditionalFormatting sqref="R62:S62">
    <cfRule type="colorScale" priority="7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T72:U72">
    <cfRule type="colorScale" priority="6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Q43:U43">
    <cfRule type="colorScale" priority="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Q43:R43">
    <cfRule type="colorScale" priority="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Q44:U44">
    <cfRule type="colorScale" priority="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Q44:R44">
    <cfRule type="colorScale" priority="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2"/>
  <sheetViews>
    <sheetView tabSelected="1" workbookViewId="0">
      <selection activeCell="L8" sqref="L8"/>
    </sheetView>
  </sheetViews>
  <sheetFormatPr defaultRowHeight="15" x14ac:dyDescent="0.25"/>
  <cols>
    <col min="1" max="1" width="4.28515625" customWidth="1"/>
    <col min="2" max="2" width="37" customWidth="1"/>
    <col min="3" max="3" width="7.5703125" customWidth="1"/>
    <col min="4" max="4" width="7.7109375" customWidth="1"/>
    <col min="5" max="5" width="6.7109375" customWidth="1"/>
    <col min="6" max="6" width="4.7109375" customWidth="1"/>
    <col min="7" max="7" width="6.85546875" customWidth="1"/>
    <col min="8" max="8" width="5.85546875" customWidth="1"/>
    <col min="9" max="9" width="6.140625" customWidth="1"/>
    <col min="10" max="10" width="6.7109375" customWidth="1"/>
    <col min="11" max="11" width="6.5703125" style="39" customWidth="1"/>
  </cols>
  <sheetData>
    <row r="1" spans="1:11" ht="18" customHeight="1" x14ac:dyDescent="0.25">
      <c r="A1" s="58" t="s">
        <v>298</v>
      </c>
      <c r="B1" s="58"/>
      <c r="C1" s="58"/>
      <c r="D1" s="58"/>
      <c r="E1" s="58"/>
      <c r="F1" s="58"/>
      <c r="G1" s="58"/>
      <c r="H1" s="58"/>
      <c r="I1" s="58"/>
      <c r="J1" s="58"/>
      <c r="K1" s="58"/>
    </row>
    <row r="2" spans="1:11" ht="12.75" customHeight="1" x14ac:dyDescent="0.25">
      <c r="A2" s="59" t="s">
        <v>1</v>
      </c>
      <c r="B2" s="60" t="s">
        <v>2</v>
      </c>
      <c r="C2" s="60" t="s">
        <v>3</v>
      </c>
      <c r="D2" s="60" t="s">
        <v>4</v>
      </c>
      <c r="E2" s="60"/>
      <c r="F2" s="60"/>
      <c r="G2" s="59" t="s">
        <v>5</v>
      </c>
      <c r="H2" s="59"/>
      <c r="I2" s="59"/>
      <c r="J2" s="59"/>
      <c r="K2" s="59"/>
    </row>
    <row r="3" spans="1:11" ht="12" customHeight="1" x14ac:dyDescent="0.25">
      <c r="A3" s="59"/>
      <c r="B3" s="60"/>
      <c r="C3" s="60"/>
      <c r="D3" s="60"/>
      <c r="E3" s="60"/>
      <c r="F3" s="60"/>
      <c r="G3" s="59" t="s">
        <v>6</v>
      </c>
      <c r="H3" s="59"/>
      <c r="I3" s="59"/>
      <c r="J3" s="61" t="s">
        <v>7</v>
      </c>
      <c r="K3" s="62" t="s">
        <v>8</v>
      </c>
    </row>
    <row r="4" spans="1:11" ht="10.5" customHeight="1" x14ac:dyDescent="0.25">
      <c r="A4" s="59"/>
      <c r="B4" s="60"/>
      <c r="C4" s="60"/>
      <c r="D4" s="60"/>
      <c r="E4" s="60"/>
      <c r="F4" s="60"/>
      <c r="G4" s="36" t="s">
        <v>9</v>
      </c>
      <c r="H4" s="36" t="s">
        <v>10</v>
      </c>
      <c r="I4" s="36" t="s">
        <v>11</v>
      </c>
      <c r="J4" s="61"/>
      <c r="K4" s="63"/>
    </row>
    <row r="5" spans="1:11" ht="14.85" customHeight="1" x14ac:dyDescent="0.25">
      <c r="A5" s="1">
        <v>1</v>
      </c>
      <c r="B5" s="1" t="s">
        <v>12</v>
      </c>
      <c r="C5" s="11">
        <v>400</v>
      </c>
      <c r="D5" s="1" t="s">
        <v>13</v>
      </c>
      <c r="E5" s="1" t="s">
        <v>14</v>
      </c>
      <c r="F5" s="1"/>
      <c r="G5" s="11">
        <v>48</v>
      </c>
      <c r="H5" s="11">
        <v>84</v>
      </c>
      <c r="I5" s="11">
        <v>52</v>
      </c>
      <c r="J5" s="21">
        <f t="shared" ref="J5:J67" si="0">(G5+H5+I5)/3*0.38*1.73</f>
        <v>40.320533333333337</v>
      </c>
      <c r="K5" s="22">
        <f t="shared" ref="K5:K68" si="1">J5/C5*100</f>
        <v>10.080133333333334</v>
      </c>
    </row>
    <row r="6" spans="1:11" ht="14.85" customHeight="1" x14ac:dyDescent="0.25">
      <c r="A6" s="1">
        <v>2</v>
      </c>
      <c r="B6" s="1" t="s">
        <v>15</v>
      </c>
      <c r="C6" s="11">
        <v>400</v>
      </c>
      <c r="D6" s="1" t="s">
        <v>13</v>
      </c>
      <c r="E6" s="1"/>
      <c r="F6" s="1"/>
      <c r="G6" s="11">
        <v>98</v>
      </c>
      <c r="H6" s="11">
        <v>126</v>
      </c>
      <c r="I6" s="11">
        <v>131</v>
      </c>
      <c r="J6" s="26">
        <f t="shared" si="0"/>
        <v>77.792333333333332</v>
      </c>
      <c r="K6" s="29">
        <f>J6/C6*100</f>
        <v>19.448083333333333</v>
      </c>
    </row>
    <row r="7" spans="1:11" ht="14.85" customHeight="1" x14ac:dyDescent="0.25">
      <c r="A7" s="1">
        <v>3</v>
      </c>
      <c r="B7" s="1" t="s">
        <v>16</v>
      </c>
      <c r="C7" s="11">
        <v>160</v>
      </c>
      <c r="D7" s="1" t="s">
        <v>17</v>
      </c>
      <c r="E7" s="1" t="s">
        <v>14</v>
      </c>
      <c r="F7" s="1"/>
      <c r="G7" s="11">
        <v>57</v>
      </c>
      <c r="H7" s="11">
        <v>44</v>
      </c>
      <c r="I7" s="11">
        <v>77</v>
      </c>
      <c r="J7" s="21">
        <f t="shared" si="0"/>
        <v>39.005733333333332</v>
      </c>
      <c r="K7" s="37">
        <f t="shared" si="1"/>
        <v>24.378583333333331</v>
      </c>
    </row>
    <row r="8" spans="1:11" ht="14.85" customHeight="1" x14ac:dyDescent="0.25">
      <c r="A8" s="1">
        <v>4</v>
      </c>
      <c r="B8" s="1" t="s">
        <v>18</v>
      </c>
      <c r="C8" s="11">
        <v>250</v>
      </c>
      <c r="D8" s="1" t="s">
        <v>13</v>
      </c>
      <c r="E8" s="1"/>
      <c r="F8" s="1"/>
      <c r="G8" s="11">
        <v>124</v>
      </c>
      <c r="H8" s="11">
        <v>138</v>
      </c>
      <c r="I8" s="11">
        <v>125</v>
      </c>
      <c r="J8" s="21">
        <f t="shared" si="0"/>
        <v>84.804600000000008</v>
      </c>
      <c r="K8" s="37">
        <f t="shared" si="1"/>
        <v>33.921840000000003</v>
      </c>
    </row>
    <row r="9" spans="1:11" ht="14.85" customHeight="1" x14ac:dyDescent="0.25">
      <c r="A9" s="1">
        <v>5</v>
      </c>
      <c r="B9" s="1" t="s">
        <v>19</v>
      </c>
      <c r="C9" s="11">
        <v>100</v>
      </c>
      <c r="D9" s="1" t="s">
        <v>13</v>
      </c>
      <c r="E9" s="1" t="s">
        <v>14</v>
      </c>
      <c r="F9" s="1"/>
      <c r="G9" s="11">
        <v>145</v>
      </c>
      <c r="H9" s="11">
        <v>153</v>
      </c>
      <c r="I9" s="11">
        <v>110</v>
      </c>
      <c r="J9" s="21">
        <f t="shared" si="0"/>
        <v>89.406400000000005</v>
      </c>
      <c r="K9" s="37">
        <f t="shared" si="1"/>
        <v>89.406400000000005</v>
      </c>
    </row>
    <row r="10" spans="1:11" ht="14.85" customHeight="1" x14ac:dyDescent="0.25">
      <c r="A10" s="1">
        <v>6</v>
      </c>
      <c r="B10" s="1" t="s">
        <v>134</v>
      </c>
      <c r="C10" s="11">
        <v>160</v>
      </c>
      <c r="D10" s="1" t="s">
        <v>13</v>
      </c>
      <c r="E10" s="1"/>
      <c r="F10" s="1"/>
      <c r="G10" s="11">
        <v>143</v>
      </c>
      <c r="H10" s="11">
        <v>139</v>
      </c>
      <c r="I10" s="11">
        <v>156</v>
      </c>
      <c r="J10" s="21">
        <f t="shared" si="0"/>
        <v>95.980400000000003</v>
      </c>
      <c r="K10" s="37">
        <f t="shared" si="1"/>
        <v>59.987750000000005</v>
      </c>
    </row>
    <row r="11" spans="1:11" ht="14.85" customHeight="1" x14ac:dyDescent="0.25">
      <c r="A11" s="1">
        <v>7</v>
      </c>
      <c r="B11" s="1" t="s">
        <v>153</v>
      </c>
      <c r="C11" s="11">
        <v>160</v>
      </c>
      <c r="D11" s="1" t="s">
        <v>13</v>
      </c>
      <c r="E11" s="1"/>
      <c r="F11" s="1"/>
      <c r="G11" s="11">
        <v>78</v>
      </c>
      <c r="H11" s="11">
        <v>107</v>
      </c>
      <c r="I11" s="11">
        <v>73</v>
      </c>
      <c r="J11" s="21">
        <f t="shared" si="0"/>
        <v>56.5364</v>
      </c>
      <c r="K11" s="37">
        <f>J11/C11*100</f>
        <v>35.335250000000002</v>
      </c>
    </row>
    <row r="12" spans="1:11" ht="14.85" customHeight="1" x14ac:dyDescent="0.25">
      <c r="A12" s="1">
        <v>8</v>
      </c>
      <c r="B12" s="1" t="s">
        <v>20</v>
      </c>
      <c r="C12" s="11">
        <v>100</v>
      </c>
      <c r="D12" s="1" t="s">
        <v>13</v>
      </c>
      <c r="E12" s="1"/>
      <c r="F12" s="1"/>
      <c r="G12" s="11">
        <v>138</v>
      </c>
      <c r="H12" s="11">
        <v>158</v>
      </c>
      <c r="I12" s="11">
        <v>163</v>
      </c>
      <c r="J12" s="21">
        <f t="shared" si="0"/>
        <v>100.5822</v>
      </c>
      <c r="K12" s="37">
        <f t="shared" si="1"/>
        <v>100.5822</v>
      </c>
    </row>
    <row r="13" spans="1:11" ht="14.85" customHeight="1" x14ac:dyDescent="0.25">
      <c r="A13" s="1">
        <v>9</v>
      </c>
      <c r="B13" s="1" t="s">
        <v>21</v>
      </c>
      <c r="C13" s="11">
        <v>160</v>
      </c>
      <c r="D13" s="1" t="s">
        <v>184</v>
      </c>
      <c r="E13" s="1"/>
      <c r="F13" s="1"/>
      <c r="G13" s="11"/>
      <c r="H13" s="11"/>
      <c r="I13" s="11"/>
      <c r="J13" s="21">
        <f t="shared" si="0"/>
        <v>0</v>
      </c>
      <c r="K13" s="37">
        <f t="shared" si="1"/>
        <v>0</v>
      </c>
    </row>
    <row r="14" spans="1:11" ht="14.85" customHeight="1" x14ac:dyDescent="0.25">
      <c r="A14" s="1">
        <v>10</v>
      </c>
      <c r="B14" s="1" t="s">
        <v>127</v>
      </c>
      <c r="C14" s="11">
        <v>63</v>
      </c>
      <c r="D14" s="1" t="s">
        <v>128</v>
      </c>
      <c r="E14" s="1"/>
      <c r="F14" s="1"/>
      <c r="G14" s="11"/>
      <c r="H14" s="11"/>
      <c r="I14" s="11"/>
      <c r="J14" s="21">
        <f t="shared" si="0"/>
        <v>0</v>
      </c>
      <c r="K14" s="37">
        <f t="shared" si="1"/>
        <v>0</v>
      </c>
    </row>
    <row r="15" spans="1:11" ht="14.85" customHeight="1" x14ac:dyDescent="0.25">
      <c r="A15" s="1">
        <v>11</v>
      </c>
      <c r="B15" s="1" t="s">
        <v>24</v>
      </c>
      <c r="C15" s="11">
        <v>160</v>
      </c>
      <c r="D15" s="1" t="s">
        <v>17</v>
      </c>
      <c r="E15" s="1"/>
      <c r="F15" s="1"/>
      <c r="G15" s="11">
        <v>45</v>
      </c>
      <c r="H15" s="11">
        <v>39</v>
      </c>
      <c r="I15" s="11">
        <v>23</v>
      </c>
      <c r="J15" s="21">
        <f t="shared" si="0"/>
        <v>23.447266666666664</v>
      </c>
      <c r="K15" s="37">
        <f t="shared" si="1"/>
        <v>14.654541666666665</v>
      </c>
    </row>
    <row r="16" spans="1:11" ht="14.85" customHeight="1" x14ac:dyDescent="0.25">
      <c r="A16" s="1">
        <v>12</v>
      </c>
      <c r="B16" s="1" t="s">
        <v>25</v>
      </c>
      <c r="C16" s="11">
        <v>160</v>
      </c>
      <c r="D16" s="1" t="s">
        <v>13</v>
      </c>
      <c r="E16" s="1"/>
      <c r="F16" s="1"/>
      <c r="G16" s="11">
        <v>70</v>
      </c>
      <c r="H16" s="11">
        <v>97</v>
      </c>
      <c r="I16" s="11">
        <v>120</v>
      </c>
      <c r="J16" s="21">
        <f t="shared" si="0"/>
        <v>62.891266666666674</v>
      </c>
      <c r="K16" s="37">
        <f t="shared" si="1"/>
        <v>39.30704166666667</v>
      </c>
    </row>
    <row r="17" spans="1:11" ht="14.85" customHeight="1" x14ac:dyDescent="0.25">
      <c r="A17" s="1">
        <v>13</v>
      </c>
      <c r="B17" s="1" t="s">
        <v>26</v>
      </c>
      <c r="C17" s="11">
        <v>100</v>
      </c>
      <c r="D17" s="1" t="s">
        <v>13</v>
      </c>
      <c r="E17" s="1"/>
      <c r="F17" s="1"/>
      <c r="G17" s="11">
        <v>45</v>
      </c>
      <c r="H17" s="11">
        <v>62</v>
      </c>
      <c r="I17" s="11">
        <v>55</v>
      </c>
      <c r="J17" s="21">
        <f t="shared" si="0"/>
        <v>35.499600000000001</v>
      </c>
      <c r="K17" s="37">
        <f t="shared" si="1"/>
        <v>35.499600000000001</v>
      </c>
    </row>
    <row r="18" spans="1:11" ht="14.85" customHeight="1" x14ac:dyDescent="0.25">
      <c r="A18" s="1">
        <v>14</v>
      </c>
      <c r="B18" s="1" t="s">
        <v>27</v>
      </c>
      <c r="C18" s="11">
        <v>250</v>
      </c>
      <c r="D18" s="1" t="s">
        <v>13</v>
      </c>
      <c r="E18" s="1"/>
      <c r="F18" s="1"/>
      <c r="G18" s="11">
        <v>30</v>
      </c>
      <c r="H18" s="11">
        <v>22</v>
      </c>
      <c r="I18" s="11">
        <v>15</v>
      </c>
      <c r="J18" s="21">
        <f t="shared" si="0"/>
        <v>14.681933333333333</v>
      </c>
      <c r="K18" s="37">
        <f t="shared" si="1"/>
        <v>5.872773333333333</v>
      </c>
    </row>
    <row r="19" spans="1:11" ht="14.85" customHeight="1" x14ac:dyDescent="0.25">
      <c r="A19" s="1">
        <v>15</v>
      </c>
      <c r="B19" s="1" t="s">
        <v>185</v>
      </c>
      <c r="C19" s="11">
        <v>630</v>
      </c>
      <c r="D19" s="1" t="s">
        <v>186</v>
      </c>
      <c r="E19" s="1"/>
      <c r="F19" s="1"/>
      <c r="G19" s="11"/>
      <c r="H19" s="11"/>
      <c r="I19" s="11"/>
      <c r="J19" s="21">
        <f t="shared" si="0"/>
        <v>0</v>
      </c>
      <c r="K19" s="37">
        <f t="shared" si="1"/>
        <v>0</v>
      </c>
    </row>
    <row r="20" spans="1:11" ht="14.85" customHeight="1" x14ac:dyDescent="0.25">
      <c r="A20" s="1">
        <v>16</v>
      </c>
      <c r="B20" s="1" t="s">
        <v>187</v>
      </c>
      <c r="C20" s="11">
        <v>630</v>
      </c>
      <c r="D20" s="1" t="s">
        <v>186</v>
      </c>
      <c r="E20" s="1"/>
      <c r="F20" s="1"/>
      <c r="G20" s="11"/>
      <c r="H20" s="11"/>
      <c r="I20" s="11"/>
      <c r="J20" s="21">
        <f t="shared" si="0"/>
        <v>0</v>
      </c>
      <c r="K20" s="37">
        <f t="shared" si="1"/>
        <v>0</v>
      </c>
    </row>
    <row r="21" spans="1:11" ht="14.85" customHeight="1" x14ac:dyDescent="0.25">
      <c r="A21" s="1">
        <v>17</v>
      </c>
      <c r="B21" s="1" t="s">
        <v>29</v>
      </c>
      <c r="C21" s="11">
        <v>160</v>
      </c>
      <c r="D21" s="1"/>
      <c r="E21" s="1" t="s">
        <v>22</v>
      </c>
      <c r="F21" s="1"/>
      <c r="G21" s="11">
        <v>67</v>
      </c>
      <c r="H21" s="11">
        <v>61</v>
      </c>
      <c r="I21" s="11">
        <v>75</v>
      </c>
      <c r="J21" s="21">
        <f t="shared" si="0"/>
        <v>44.484066666666671</v>
      </c>
      <c r="K21" s="37">
        <f t="shared" si="1"/>
        <v>27.80254166666667</v>
      </c>
    </row>
    <row r="22" spans="1:11" ht="14.85" customHeight="1" x14ac:dyDescent="0.25">
      <c r="A22" s="12">
        <v>18</v>
      </c>
      <c r="B22" s="1" t="s">
        <v>30</v>
      </c>
      <c r="C22" s="11">
        <v>160</v>
      </c>
      <c r="D22" s="1"/>
      <c r="E22" s="1"/>
      <c r="F22" s="1" t="s">
        <v>31</v>
      </c>
      <c r="G22" s="11">
        <v>16</v>
      </c>
      <c r="H22" s="11">
        <v>13</v>
      </c>
      <c r="I22" s="11">
        <v>25</v>
      </c>
      <c r="J22" s="21">
        <f t="shared" si="0"/>
        <v>11.8332</v>
      </c>
      <c r="K22" s="37">
        <f t="shared" si="1"/>
        <v>7.3957499999999996</v>
      </c>
    </row>
    <row r="23" spans="1:11" ht="14.85" customHeight="1" x14ac:dyDescent="0.25">
      <c r="A23" s="1">
        <v>19</v>
      </c>
      <c r="B23" s="1" t="s">
        <v>32</v>
      </c>
      <c r="C23" s="11">
        <v>160</v>
      </c>
      <c r="D23" s="1" t="s">
        <v>13</v>
      </c>
      <c r="E23" s="1" t="s">
        <v>22</v>
      </c>
      <c r="F23" s="1" t="s">
        <v>33</v>
      </c>
      <c r="G23" s="11">
        <v>124</v>
      </c>
      <c r="H23" s="11">
        <v>121</v>
      </c>
      <c r="I23" s="11">
        <v>127</v>
      </c>
      <c r="J23" s="21">
        <f t="shared" si="0"/>
        <v>81.517600000000002</v>
      </c>
      <c r="K23" s="37">
        <f t="shared" si="1"/>
        <v>50.948499999999996</v>
      </c>
    </row>
    <row r="24" spans="1:11" ht="14.85" customHeight="1" x14ac:dyDescent="0.25">
      <c r="A24" s="1">
        <v>20</v>
      </c>
      <c r="B24" s="1" t="s">
        <v>34</v>
      </c>
      <c r="C24" s="11">
        <v>630</v>
      </c>
      <c r="D24" s="1" t="s">
        <v>13</v>
      </c>
      <c r="E24" s="1"/>
      <c r="F24" s="1"/>
      <c r="G24" s="11">
        <v>222</v>
      </c>
      <c r="H24" s="11">
        <v>218</v>
      </c>
      <c r="I24" s="11">
        <v>215</v>
      </c>
      <c r="J24" s="21">
        <f t="shared" si="0"/>
        <v>143.53233333333333</v>
      </c>
      <c r="K24" s="37">
        <f t="shared" si="1"/>
        <v>22.782910052910051</v>
      </c>
    </row>
    <row r="25" spans="1:11" ht="14.85" customHeight="1" x14ac:dyDescent="0.25">
      <c r="A25" s="1">
        <v>21</v>
      </c>
      <c r="B25" s="1" t="s">
        <v>35</v>
      </c>
      <c r="C25" s="11">
        <v>160</v>
      </c>
      <c r="D25" s="1" t="s">
        <v>13</v>
      </c>
      <c r="E25" s="1"/>
      <c r="F25" s="1"/>
      <c r="G25" s="11">
        <v>79</v>
      </c>
      <c r="H25" s="11">
        <v>92</v>
      </c>
      <c r="I25" s="11">
        <v>114</v>
      </c>
      <c r="J25" s="21">
        <f t="shared" si="0"/>
        <v>62.453000000000003</v>
      </c>
      <c r="K25" s="37">
        <f t="shared" si="1"/>
        <v>39.033124999999998</v>
      </c>
    </row>
    <row r="26" spans="1:11" ht="14.85" customHeight="1" x14ac:dyDescent="0.25">
      <c r="A26" s="1">
        <v>22</v>
      </c>
      <c r="B26" s="1" t="s">
        <v>36</v>
      </c>
      <c r="C26" s="11">
        <v>400</v>
      </c>
      <c r="D26" s="1" t="s">
        <v>13</v>
      </c>
      <c r="E26" s="1"/>
      <c r="F26" s="1"/>
      <c r="G26" s="11">
        <v>88</v>
      </c>
      <c r="H26" s="11">
        <v>60</v>
      </c>
      <c r="I26" s="11">
        <v>68</v>
      </c>
      <c r="J26" s="21">
        <f t="shared" si="0"/>
        <v>47.332799999999999</v>
      </c>
      <c r="K26" s="37">
        <f t="shared" si="1"/>
        <v>11.8332</v>
      </c>
    </row>
    <row r="27" spans="1:11" ht="14.85" customHeight="1" x14ac:dyDescent="0.25">
      <c r="A27" s="1">
        <v>23</v>
      </c>
      <c r="B27" s="1" t="s">
        <v>37</v>
      </c>
      <c r="C27" s="11">
        <v>100</v>
      </c>
      <c r="D27" s="1" t="s">
        <v>13</v>
      </c>
      <c r="E27" s="1"/>
      <c r="F27" s="1"/>
      <c r="G27" s="11">
        <v>50</v>
      </c>
      <c r="H27" s="11">
        <v>94</v>
      </c>
      <c r="I27" s="11">
        <v>70</v>
      </c>
      <c r="J27" s="21">
        <f t="shared" si="0"/>
        <v>46.894533333333328</v>
      </c>
      <c r="K27" s="37">
        <f t="shared" si="1"/>
        <v>46.894533333333328</v>
      </c>
    </row>
    <row r="28" spans="1:11" ht="14.85" customHeight="1" x14ac:dyDescent="0.25">
      <c r="A28" s="1">
        <v>24</v>
      </c>
      <c r="B28" s="1" t="s">
        <v>38</v>
      </c>
      <c r="C28" s="11">
        <v>100</v>
      </c>
      <c r="D28" s="1" t="s">
        <v>13</v>
      </c>
      <c r="E28" s="1"/>
      <c r="F28" s="1"/>
      <c r="G28" s="11">
        <v>51</v>
      </c>
      <c r="H28" s="11">
        <v>24</v>
      </c>
      <c r="I28" s="11">
        <v>41</v>
      </c>
      <c r="J28" s="21">
        <f t="shared" si="0"/>
        <v>25.419466666666665</v>
      </c>
      <c r="K28" s="37">
        <f t="shared" si="1"/>
        <v>25.419466666666661</v>
      </c>
    </row>
    <row r="29" spans="1:11" ht="14.85" customHeight="1" x14ac:dyDescent="0.25">
      <c r="A29" s="1">
        <v>25</v>
      </c>
      <c r="B29" s="1" t="s">
        <v>188</v>
      </c>
      <c r="C29" s="11">
        <v>100</v>
      </c>
      <c r="D29" s="1" t="s">
        <v>189</v>
      </c>
      <c r="E29" s="1"/>
      <c r="F29" s="1"/>
      <c r="G29" s="11">
        <v>56</v>
      </c>
      <c r="H29" s="11">
        <v>51</v>
      </c>
      <c r="I29" s="11">
        <v>78</v>
      </c>
      <c r="J29" s="21">
        <f t="shared" si="0"/>
        <v>40.539666666666669</v>
      </c>
      <c r="K29" s="37">
        <f t="shared" si="1"/>
        <v>40.539666666666669</v>
      </c>
    </row>
    <row r="30" spans="1:11" ht="14.85" customHeight="1" x14ac:dyDescent="0.25">
      <c r="A30" s="1">
        <v>26</v>
      </c>
      <c r="B30" s="1" t="s">
        <v>133</v>
      </c>
      <c r="C30" s="11">
        <v>160</v>
      </c>
      <c r="D30" s="1" t="s">
        <v>13</v>
      </c>
      <c r="E30" s="1"/>
      <c r="F30" s="1"/>
      <c r="G30" s="11">
        <v>22</v>
      </c>
      <c r="H30" s="11">
        <v>25</v>
      </c>
      <c r="I30" s="11">
        <v>28</v>
      </c>
      <c r="J30" s="21">
        <f t="shared" si="0"/>
        <v>16.434999999999999</v>
      </c>
      <c r="K30" s="37">
        <f t="shared" si="1"/>
        <v>10.271875</v>
      </c>
    </row>
    <row r="31" spans="1:11" ht="14.85" customHeight="1" x14ac:dyDescent="0.25">
      <c r="A31" s="1">
        <v>27</v>
      </c>
      <c r="B31" s="1" t="s">
        <v>42</v>
      </c>
      <c r="C31" s="11">
        <v>250</v>
      </c>
      <c r="D31" s="1" t="s">
        <v>13</v>
      </c>
      <c r="E31" s="1" t="s">
        <v>22</v>
      </c>
      <c r="F31" s="1"/>
      <c r="G31" s="11">
        <v>56</v>
      </c>
      <c r="H31" s="11">
        <v>87</v>
      </c>
      <c r="I31" s="11">
        <v>88</v>
      </c>
      <c r="J31" s="21">
        <f t="shared" si="0"/>
        <v>50.619800000000005</v>
      </c>
      <c r="K31" s="37">
        <f t="shared" si="1"/>
        <v>20.247920000000004</v>
      </c>
    </row>
    <row r="32" spans="1:11" ht="14.85" customHeight="1" x14ac:dyDescent="0.25">
      <c r="A32" s="1">
        <v>28</v>
      </c>
      <c r="B32" s="1" t="s">
        <v>43</v>
      </c>
      <c r="C32" s="11">
        <v>250</v>
      </c>
      <c r="D32" s="1" t="s">
        <v>17</v>
      </c>
      <c r="E32" s="1"/>
      <c r="F32" s="1"/>
      <c r="G32" s="11">
        <v>12</v>
      </c>
      <c r="H32" s="11">
        <v>9</v>
      </c>
      <c r="I32" s="11">
        <v>15</v>
      </c>
      <c r="J32" s="21">
        <f t="shared" si="0"/>
        <v>7.8888000000000007</v>
      </c>
      <c r="K32" s="37">
        <f t="shared" si="1"/>
        <v>3.1555200000000005</v>
      </c>
    </row>
    <row r="33" spans="1:11" ht="14.85" customHeight="1" x14ac:dyDescent="0.25">
      <c r="A33" s="1">
        <v>29</v>
      </c>
      <c r="B33" s="1" t="s">
        <v>44</v>
      </c>
      <c r="C33" s="11">
        <v>100</v>
      </c>
      <c r="D33" s="1" t="s">
        <v>22</v>
      </c>
      <c r="E33" s="1"/>
      <c r="F33" s="1" t="s">
        <v>45</v>
      </c>
      <c r="G33" s="11">
        <v>4</v>
      </c>
      <c r="H33" s="11">
        <v>2</v>
      </c>
      <c r="I33" s="11">
        <v>1</v>
      </c>
      <c r="J33" s="21">
        <f t="shared" si="0"/>
        <v>1.5339333333333334</v>
      </c>
      <c r="K33" s="37">
        <f t="shared" si="1"/>
        <v>1.5339333333333334</v>
      </c>
    </row>
    <row r="34" spans="1:11" ht="14.85" customHeight="1" x14ac:dyDescent="0.25">
      <c r="A34" s="1">
        <v>30</v>
      </c>
      <c r="B34" s="1" t="s">
        <v>46</v>
      </c>
      <c r="C34" s="11">
        <v>250</v>
      </c>
      <c r="D34" s="1" t="s">
        <v>13</v>
      </c>
      <c r="E34" s="1"/>
      <c r="F34" s="1"/>
      <c r="G34" s="11">
        <v>68</v>
      </c>
      <c r="H34" s="11">
        <v>52</v>
      </c>
      <c r="I34" s="11">
        <v>56</v>
      </c>
      <c r="J34" s="21">
        <f t="shared" si="0"/>
        <v>38.567466666666668</v>
      </c>
      <c r="K34" s="37">
        <f t="shared" si="1"/>
        <v>15.426986666666668</v>
      </c>
    </row>
    <row r="35" spans="1:11" ht="14.85" customHeight="1" x14ac:dyDescent="0.25">
      <c r="A35" s="13">
        <v>31</v>
      </c>
      <c r="B35" s="1" t="s">
        <v>47</v>
      </c>
      <c r="C35" s="11">
        <v>400</v>
      </c>
      <c r="D35" s="1" t="s">
        <v>13</v>
      </c>
      <c r="E35" s="1" t="s">
        <v>22</v>
      </c>
      <c r="F35" s="1" t="s">
        <v>48</v>
      </c>
      <c r="G35" s="11">
        <v>29</v>
      </c>
      <c r="H35" s="11">
        <v>24</v>
      </c>
      <c r="I35" s="11">
        <v>12</v>
      </c>
      <c r="J35" s="21">
        <f t="shared" si="0"/>
        <v>14.243666666666668</v>
      </c>
      <c r="K35" s="37">
        <f t="shared" si="1"/>
        <v>3.560916666666667</v>
      </c>
    </row>
    <row r="36" spans="1:11" ht="14.85" customHeight="1" x14ac:dyDescent="0.25">
      <c r="A36" s="1">
        <v>32</v>
      </c>
      <c r="B36" s="1" t="s">
        <v>49</v>
      </c>
      <c r="C36" s="11">
        <v>100</v>
      </c>
      <c r="D36" s="1" t="s">
        <v>17</v>
      </c>
      <c r="E36" s="1"/>
      <c r="F36" s="1"/>
      <c r="G36" s="11">
        <v>27</v>
      </c>
      <c r="H36" s="11">
        <v>29</v>
      </c>
      <c r="I36" s="11">
        <v>34</v>
      </c>
      <c r="J36" s="21">
        <f t="shared" si="0"/>
        <v>19.722000000000001</v>
      </c>
      <c r="K36" s="37">
        <f t="shared" si="1"/>
        <v>19.722000000000001</v>
      </c>
    </row>
    <row r="37" spans="1:11" ht="14.85" customHeight="1" x14ac:dyDescent="0.25">
      <c r="A37" s="1">
        <v>33</v>
      </c>
      <c r="B37" s="1" t="s">
        <v>51</v>
      </c>
      <c r="C37" s="11">
        <v>250</v>
      </c>
      <c r="D37" s="1" t="s">
        <v>13</v>
      </c>
      <c r="E37" s="1"/>
      <c r="F37" s="1"/>
      <c r="G37" s="11">
        <v>35</v>
      </c>
      <c r="H37" s="11">
        <v>26</v>
      </c>
      <c r="I37" s="11">
        <v>25</v>
      </c>
      <c r="J37" s="21">
        <f t="shared" si="0"/>
        <v>18.845466666666667</v>
      </c>
      <c r="K37" s="37">
        <f t="shared" si="1"/>
        <v>7.5381866666666673</v>
      </c>
    </row>
    <row r="38" spans="1:11" ht="14.85" customHeight="1" x14ac:dyDescent="0.25">
      <c r="A38" s="1">
        <v>34</v>
      </c>
      <c r="B38" s="1" t="s">
        <v>52</v>
      </c>
      <c r="C38" s="11">
        <v>160</v>
      </c>
      <c r="D38" s="1" t="s">
        <v>17</v>
      </c>
      <c r="E38" s="1"/>
      <c r="F38" s="1"/>
      <c r="G38" s="11">
        <v>27</v>
      </c>
      <c r="H38" s="11">
        <v>30</v>
      </c>
      <c r="I38" s="11">
        <v>30</v>
      </c>
      <c r="J38" s="21">
        <f t="shared" si="0"/>
        <v>19.064599999999999</v>
      </c>
      <c r="K38" s="37">
        <f t="shared" si="1"/>
        <v>11.915374999999999</v>
      </c>
    </row>
    <row r="39" spans="1:11" ht="14.85" customHeight="1" x14ac:dyDescent="0.25">
      <c r="A39" s="1">
        <v>35</v>
      </c>
      <c r="B39" s="1" t="s">
        <v>53</v>
      </c>
      <c r="C39" s="11">
        <v>630</v>
      </c>
      <c r="D39" s="1" t="s">
        <v>13</v>
      </c>
      <c r="E39" s="1" t="s">
        <v>17</v>
      </c>
      <c r="F39" s="1" t="s">
        <v>54</v>
      </c>
      <c r="G39" s="11">
        <v>135</v>
      </c>
      <c r="H39" s="11">
        <v>97</v>
      </c>
      <c r="I39" s="11">
        <v>185</v>
      </c>
      <c r="J39" s="21">
        <f t="shared" si="0"/>
        <v>91.378600000000006</v>
      </c>
      <c r="K39" s="37">
        <f t="shared" si="1"/>
        <v>14.504539682539683</v>
      </c>
    </row>
    <row r="40" spans="1:11" ht="14.85" customHeight="1" x14ac:dyDescent="0.25">
      <c r="A40" s="1">
        <v>36</v>
      </c>
      <c r="B40" s="1" t="s">
        <v>55</v>
      </c>
      <c r="C40" s="11">
        <v>400</v>
      </c>
      <c r="D40" s="1" t="s">
        <v>13</v>
      </c>
      <c r="E40" s="1" t="s">
        <v>22</v>
      </c>
      <c r="F40" s="1"/>
      <c r="G40" s="11">
        <v>125</v>
      </c>
      <c r="H40" s="11">
        <v>65</v>
      </c>
      <c r="I40" s="11">
        <v>141</v>
      </c>
      <c r="J40" s="21">
        <f t="shared" si="0"/>
        <v>72.533133333333325</v>
      </c>
      <c r="K40" s="37">
        <f t="shared" si="1"/>
        <v>18.133283333333331</v>
      </c>
    </row>
    <row r="41" spans="1:11" ht="14.85" customHeight="1" x14ac:dyDescent="0.25">
      <c r="A41" s="1">
        <v>37</v>
      </c>
      <c r="B41" s="1" t="s">
        <v>190</v>
      </c>
      <c r="C41" s="11">
        <v>250</v>
      </c>
      <c r="D41" s="1" t="s">
        <v>13</v>
      </c>
      <c r="E41" s="1"/>
      <c r="F41" s="1"/>
      <c r="G41" s="11">
        <v>91</v>
      </c>
      <c r="H41" s="11">
        <v>72</v>
      </c>
      <c r="I41" s="11">
        <v>95</v>
      </c>
      <c r="J41" s="21">
        <f t="shared" si="0"/>
        <v>56.5364</v>
      </c>
      <c r="K41" s="37">
        <f t="shared" si="1"/>
        <v>22.614560000000001</v>
      </c>
    </row>
    <row r="42" spans="1:11" ht="14.85" customHeight="1" x14ac:dyDescent="0.25">
      <c r="A42" s="1">
        <v>38</v>
      </c>
      <c r="B42" s="1" t="s">
        <v>132</v>
      </c>
      <c r="C42" s="11">
        <v>250</v>
      </c>
      <c r="D42" s="1" t="s">
        <v>13</v>
      </c>
      <c r="E42" s="1"/>
      <c r="F42" s="1"/>
      <c r="G42" s="11">
        <v>179</v>
      </c>
      <c r="H42" s="11">
        <v>230</v>
      </c>
      <c r="I42" s="11">
        <v>283</v>
      </c>
      <c r="J42" s="21">
        <f t="shared" si="0"/>
        <v>151.64026666666666</v>
      </c>
      <c r="K42" s="37">
        <f t="shared" si="1"/>
        <v>60.656106666666666</v>
      </c>
    </row>
    <row r="43" spans="1:11" ht="14.85" customHeight="1" x14ac:dyDescent="0.25">
      <c r="A43" s="1">
        <v>39</v>
      </c>
      <c r="B43" s="1" t="s">
        <v>56</v>
      </c>
      <c r="C43" s="11">
        <v>160</v>
      </c>
      <c r="D43" s="1" t="s">
        <v>13</v>
      </c>
      <c r="E43" s="1"/>
      <c r="F43" s="1"/>
      <c r="G43" s="11">
        <v>194</v>
      </c>
      <c r="H43" s="11">
        <v>127</v>
      </c>
      <c r="I43" s="11">
        <v>155</v>
      </c>
      <c r="J43" s="21">
        <f t="shared" si="0"/>
        <v>104.30746666666666</v>
      </c>
      <c r="K43" s="37">
        <f t="shared" si="1"/>
        <v>65.192166666666665</v>
      </c>
    </row>
    <row r="44" spans="1:11" ht="14.85" customHeight="1" x14ac:dyDescent="0.25">
      <c r="A44" s="1">
        <v>40</v>
      </c>
      <c r="B44" s="1" t="s">
        <v>191</v>
      </c>
      <c r="C44" s="11">
        <v>400</v>
      </c>
      <c r="D44" s="1" t="s">
        <v>13</v>
      </c>
      <c r="E44" s="1"/>
      <c r="F44" s="1"/>
      <c r="G44" s="11">
        <v>101</v>
      </c>
      <c r="H44" s="11">
        <v>73</v>
      </c>
      <c r="I44" s="11">
        <v>99</v>
      </c>
      <c r="J44" s="21">
        <f t="shared" si="0"/>
        <v>59.823399999999999</v>
      </c>
      <c r="K44" s="37">
        <f t="shared" si="1"/>
        <v>14.955850000000002</v>
      </c>
    </row>
    <row r="45" spans="1:11" ht="14.85" customHeight="1" x14ac:dyDescent="0.25">
      <c r="A45" s="1">
        <v>41</v>
      </c>
      <c r="B45" s="1" t="s">
        <v>57</v>
      </c>
      <c r="C45" s="11">
        <v>400</v>
      </c>
      <c r="D45" s="1" t="s">
        <v>13</v>
      </c>
      <c r="E45" s="1" t="s">
        <v>17</v>
      </c>
      <c r="F45" s="1"/>
      <c r="G45" s="11">
        <v>175</v>
      </c>
      <c r="H45" s="11">
        <v>185</v>
      </c>
      <c r="I45" s="11">
        <v>112</v>
      </c>
      <c r="J45" s="21">
        <f t="shared" si="0"/>
        <v>103.43093333333334</v>
      </c>
      <c r="K45" s="37">
        <f t="shared" si="1"/>
        <v>25.857733333333339</v>
      </c>
    </row>
    <row r="46" spans="1:11" ht="14.85" customHeight="1" x14ac:dyDescent="0.25">
      <c r="A46" s="1">
        <v>42</v>
      </c>
      <c r="B46" s="1" t="s">
        <v>58</v>
      </c>
      <c r="C46" s="11">
        <v>250</v>
      </c>
      <c r="D46" s="1" t="s">
        <v>13</v>
      </c>
      <c r="E46" s="1"/>
      <c r="F46" s="1"/>
      <c r="G46" s="11">
        <v>350</v>
      </c>
      <c r="H46" s="11">
        <v>246</v>
      </c>
      <c r="I46" s="11">
        <v>240</v>
      </c>
      <c r="J46" s="31">
        <f t="shared" si="0"/>
        <v>183.19546666666668</v>
      </c>
      <c r="K46" s="37">
        <f t="shared" si="1"/>
        <v>73.27818666666667</v>
      </c>
    </row>
    <row r="47" spans="1:11" ht="14.85" customHeight="1" x14ac:dyDescent="0.25">
      <c r="A47" s="1">
        <v>43</v>
      </c>
      <c r="B47" s="1" t="s">
        <v>192</v>
      </c>
      <c r="C47" s="11">
        <v>400</v>
      </c>
      <c r="D47" s="1" t="s">
        <v>13</v>
      </c>
      <c r="E47" s="1"/>
      <c r="F47" s="1"/>
      <c r="G47" s="11">
        <v>100</v>
      </c>
      <c r="H47" s="11">
        <v>95</v>
      </c>
      <c r="I47" s="30">
        <v>91</v>
      </c>
      <c r="J47" s="35">
        <f t="shared" si="0"/>
        <v>62.672133333333335</v>
      </c>
      <c r="K47" s="38">
        <f t="shared" si="1"/>
        <v>15.668033333333334</v>
      </c>
    </row>
    <row r="48" spans="1:11" ht="14.85" customHeight="1" x14ac:dyDescent="0.25">
      <c r="A48" s="1">
        <v>44</v>
      </c>
      <c r="B48" s="1" t="s">
        <v>107</v>
      </c>
      <c r="C48" s="11">
        <v>160</v>
      </c>
      <c r="D48" s="1" t="s">
        <v>13</v>
      </c>
      <c r="E48" s="1" t="s">
        <v>76</v>
      </c>
      <c r="F48" s="1"/>
      <c r="G48" s="11">
        <v>61</v>
      </c>
      <c r="H48" s="11">
        <v>60</v>
      </c>
      <c r="I48" s="11">
        <v>67</v>
      </c>
      <c r="J48" s="32">
        <f t="shared" si="0"/>
        <v>41.197066666666665</v>
      </c>
      <c r="K48" s="37">
        <f t="shared" si="1"/>
        <v>25.748166666666666</v>
      </c>
    </row>
    <row r="49" spans="1:11" ht="14.85" customHeight="1" x14ac:dyDescent="0.25">
      <c r="A49" s="12">
        <v>45</v>
      </c>
      <c r="B49" s="1" t="s">
        <v>108</v>
      </c>
      <c r="C49" s="11">
        <v>160</v>
      </c>
      <c r="D49" s="1" t="s">
        <v>13</v>
      </c>
      <c r="E49" s="1" t="s">
        <v>22</v>
      </c>
      <c r="F49" s="1"/>
      <c r="G49" s="11">
        <v>176</v>
      </c>
      <c r="H49" s="11">
        <v>137</v>
      </c>
      <c r="I49" s="11">
        <v>182</v>
      </c>
      <c r="J49" s="21">
        <f t="shared" si="0"/>
        <v>108.471</v>
      </c>
      <c r="K49" s="37">
        <f t="shared" si="1"/>
        <v>67.794375000000002</v>
      </c>
    </row>
    <row r="50" spans="1:11" ht="14.85" customHeight="1" x14ac:dyDescent="0.25">
      <c r="A50" s="1">
        <v>46</v>
      </c>
      <c r="B50" s="1" t="s">
        <v>109</v>
      </c>
      <c r="C50" s="11">
        <v>250</v>
      </c>
      <c r="D50" s="1" t="s">
        <v>13</v>
      </c>
      <c r="E50" s="1"/>
      <c r="F50" s="1"/>
      <c r="G50" s="11">
        <v>130</v>
      </c>
      <c r="H50" s="11">
        <v>153</v>
      </c>
      <c r="I50" s="11">
        <v>142</v>
      </c>
      <c r="J50" s="21">
        <f t="shared" si="0"/>
        <v>93.131666666666661</v>
      </c>
      <c r="K50" s="37">
        <f t="shared" si="1"/>
        <v>37.252666666666663</v>
      </c>
    </row>
    <row r="51" spans="1:11" ht="14.85" customHeight="1" x14ac:dyDescent="0.25">
      <c r="A51" s="1">
        <v>47</v>
      </c>
      <c r="B51" s="1" t="s">
        <v>59</v>
      </c>
      <c r="C51" s="11">
        <v>250</v>
      </c>
      <c r="D51" s="1" t="s">
        <v>13</v>
      </c>
      <c r="E51" s="1"/>
      <c r="F51" s="1"/>
      <c r="G51" s="11">
        <v>192</v>
      </c>
      <c r="H51" s="11">
        <v>171</v>
      </c>
      <c r="I51" s="11">
        <v>135</v>
      </c>
      <c r="J51" s="21">
        <f t="shared" si="0"/>
        <v>109.1284</v>
      </c>
      <c r="K51" s="37">
        <f t="shared" si="1"/>
        <v>43.651359999999997</v>
      </c>
    </row>
    <row r="52" spans="1:11" ht="14.85" customHeight="1" x14ac:dyDescent="0.25">
      <c r="A52" s="1">
        <v>48</v>
      </c>
      <c r="B52" s="1" t="s">
        <v>60</v>
      </c>
      <c r="C52" s="11">
        <v>400</v>
      </c>
      <c r="D52" s="1" t="s">
        <v>13</v>
      </c>
      <c r="E52" s="1" t="s">
        <v>17</v>
      </c>
      <c r="F52" s="1"/>
      <c r="G52" s="11">
        <v>115</v>
      </c>
      <c r="H52" s="11">
        <v>162</v>
      </c>
      <c r="I52" s="11">
        <v>191</v>
      </c>
      <c r="J52" s="21">
        <f t="shared" si="0"/>
        <v>102.5544</v>
      </c>
      <c r="K52" s="37">
        <f t="shared" si="1"/>
        <v>25.6386</v>
      </c>
    </row>
    <row r="53" spans="1:11" ht="14.85" customHeight="1" x14ac:dyDescent="0.25">
      <c r="A53" s="1">
        <v>49</v>
      </c>
      <c r="B53" s="1" t="s">
        <v>61</v>
      </c>
      <c r="C53" s="11">
        <v>63</v>
      </c>
      <c r="D53" s="1"/>
      <c r="E53" s="1" t="s">
        <v>17</v>
      </c>
      <c r="F53" s="1"/>
      <c r="G53" s="11">
        <v>17</v>
      </c>
      <c r="H53" s="11">
        <v>12</v>
      </c>
      <c r="I53" s="11">
        <v>19</v>
      </c>
      <c r="J53" s="21">
        <f t="shared" si="0"/>
        <v>10.5184</v>
      </c>
      <c r="K53" s="37">
        <f t="shared" si="1"/>
        <v>16.695873015873016</v>
      </c>
    </row>
    <row r="54" spans="1:11" ht="14.85" customHeight="1" x14ac:dyDescent="0.25">
      <c r="A54" s="1">
        <v>50</v>
      </c>
      <c r="B54" s="1" t="s">
        <v>62</v>
      </c>
      <c r="C54" s="11">
        <v>250</v>
      </c>
      <c r="D54" s="1" t="s">
        <v>13</v>
      </c>
      <c r="E54" s="1"/>
      <c r="F54" s="1"/>
      <c r="G54" s="11">
        <v>59</v>
      </c>
      <c r="H54" s="11">
        <v>100</v>
      </c>
      <c r="I54" s="11">
        <v>120</v>
      </c>
      <c r="J54" s="21">
        <f t="shared" si="0"/>
        <v>61.138200000000005</v>
      </c>
      <c r="K54" s="37">
        <f t="shared" si="1"/>
        <v>24.455280000000002</v>
      </c>
    </row>
    <row r="55" spans="1:11" ht="14.85" customHeight="1" x14ac:dyDescent="0.25">
      <c r="A55" s="1">
        <v>51</v>
      </c>
      <c r="B55" s="1" t="s">
        <v>63</v>
      </c>
      <c r="C55" s="11">
        <v>250</v>
      </c>
      <c r="D55" s="1" t="s">
        <v>13</v>
      </c>
      <c r="E55" s="1"/>
      <c r="F55" s="1"/>
      <c r="G55" s="11">
        <v>18</v>
      </c>
      <c r="H55" s="11">
        <v>32</v>
      </c>
      <c r="I55" s="11">
        <v>41</v>
      </c>
      <c r="J55" s="21">
        <f t="shared" si="0"/>
        <v>19.94113333333333</v>
      </c>
      <c r="K55" s="37">
        <f t="shared" si="1"/>
        <v>7.9764533333333318</v>
      </c>
    </row>
    <row r="56" spans="1:11" ht="14.85" customHeight="1" x14ac:dyDescent="0.25">
      <c r="A56" s="1">
        <v>52</v>
      </c>
      <c r="B56" s="1" t="s">
        <v>64</v>
      </c>
      <c r="C56" s="11">
        <v>100</v>
      </c>
      <c r="D56" s="1" t="s">
        <v>13</v>
      </c>
      <c r="E56" s="1"/>
      <c r="F56" s="1"/>
      <c r="G56" s="11">
        <v>14</v>
      </c>
      <c r="H56" s="11">
        <v>5</v>
      </c>
      <c r="I56" s="11">
        <v>16</v>
      </c>
      <c r="J56" s="21">
        <f t="shared" si="0"/>
        <v>7.6696666666666671</v>
      </c>
      <c r="K56" s="37">
        <f t="shared" si="1"/>
        <v>7.669666666666668</v>
      </c>
    </row>
    <row r="57" spans="1:11" ht="14.85" customHeight="1" x14ac:dyDescent="0.25">
      <c r="A57" s="1">
        <v>53</v>
      </c>
      <c r="B57" s="1" t="s">
        <v>65</v>
      </c>
      <c r="C57" s="11">
        <v>180</v>
      </c>
      <c r="D57" s="1" t="s">
        <v>13</v>
      </c>
      <c r="E57" s="1" t="s">
        <v>22</v>
      </c>
      <c r="F57" s="1"/>
      <c r="G57" s="11">
        <v>111</v>
      </c>
      <c r="H57" s="11">
        <v>119</v>
      </c>
      <c r="I57" s="11">
        <v>105</v>
      </c>
      <c r="J57" s="21">
        <f t="shared" si="0"/>
        <v>73.409666666666666</v>
      </c>
      <c r="K57" s="37">
        <f t="shared" si="1"/>
        <v>40.783148148148143</v>
      </c>
    </row>
    <row r="58" spans="1:11" ht="14.85" customHeight="1" x14ac:dyDescent="0.25">
      <c r="A58" s="1">
        <v>54</v>
      </c>
      <c r="B58" s="1" t="s">
        <v>66</v>
      </c>
      <c r="C58" s="11">
        <v>250</v>
      </c>
      <c r="D58" s="1" t="s">
        <v>13</v>
      </c>
      <c r="E58" s="1" t="s">
        <v>22</v>
      </c>
      <c r="F58" s="1"/>
      <c r="G58" s="11">
        <v>60</v>
      </c>
      <c r="H58" s="11">
        <v>63</v>
      </c>
      <c r="I58" s="11">
        <v>41</v>
      </c>
      <c r="J58" s="21">
        <f t="shared" si="0"/>
        <v>35.937866666666665</v>
      </c>
      <c r="K58" s="37">
        <f t="shared" si="1"/>
        <v>14.375146666666666</v>
      </c>
    </row>
    <row r="59" spans="1:11" ht="14.85" customHeight="1" x14ac:dyDescent="0.25">
      <c r="A59" s="1">
        <v>55</v>
      </c>
      <c r="B59" s="1" t="s">
        <v>67</v>
      </c>
      <c r="C59" s="11">
        <v>250</v>
      </c>
      <c r="D59" s="1" t="s">
        <v>13</v>
      </c>
      <c r="E59" s="1"/>
      <c r="F59" s="1"/>
      <c r="G59" s="11">
        <v>179</v>
      </c>
      <c r="H59" s="11">
        <v>161</v>
      </c>
      <c r="I59" s="11">
        <v>134</v>
      </c>
      <c r="J59" s="21">
        <f t="shared" si="0"/>
        <v>103.86919999999999</v>
      </c>
      <c r="K59" s="37">
        <f t="shared" si="1"/>
        <v>41.54768</v>
      </c>
    </row>
    <row r="60" spans="1:11" ht="14.85" customHeight="1" x14ac:dyDescent="0.25">
      <c r="A60" s="1">
        <v>56</v>
      </c>
      <c r="B60" s="1" t="s">
        <v>131</v>
      </c>
      <c r="C60" s="11">
        <v>160</v>
      </c>
      <c r="D60" s="1" t="s">
        <v>13</v>
      </c>
      <c r="E60" s="1"/>
      <c r="F60" s="1"/>
      <c r="G60" s="11">
        <v>7</v>
      </c>
      <c r="H60" s="11">
        <v>18</v>
      </c>
      <c r="I60" s="11">
        <v>19</v>
      </c>
      <c r="J60" s="21">
        <f t="shared" si="0"/>
        <v>9.641866666666667</v>
      </c>
      <c r="K60" s="37">
        <f t="shared" si="1"/>
        <v>6.0261666666666676</v>
      </c>
    </row>
    <row r="61" spans="1:11" ht="14.85" customHeight="1" x14ac:dyDescent="0.25">
      <c r="A61" s="1">
        <v>57</v>
      </c>
      <c r="B61" s="1" t="s">
        <v>68</v>
      </c>
      <c r="C61" s="11">
        <v>160</v>
      </c>
      <c r="D61" s="1" t="s">
        <v>13</v>
      </c>
      <c r="E61" s="1" t="s">
        <v>69</v>
      </c>
      <c r="F61" s="1"/>
      <c r="G61" s="11">
        <v>21</v>
      </c>
      <c r="H61" s="11">
        <v>50</v>
      </c>
      <c r="I61" s="11">
        <v>7</v>
      </c>
      <c r="J61" s="21">
        <f t="shared" si="0"/>
        <v>17.092400000000001</v>
      </c>
      <c r="K61" s="37">
        <f t="shared" si="1"/>
        <v>10.68275</v>
      </c>
    </row>
    <row r="62" spans="1:11" ht="14.85" customHeight="1" x14ac:dyDescent="0.25">
      <c r="A62" s="1">
        <v>58</v>
      </c>
      <c r="B62" s="1" t="s">
        <v>70</v>
      </c>
      <c r="C62" s="11">
        <v>250</v>
      </c>
      <c r="D62" s="1" t="s">
        <v>13</v>
      </c>
      <c r="E62" s="1"/>
      <c r="F62" s="1"/>
      <c r="G62" s="11">
        <v>161</v>
      </c>
      <c r="H62" s="11">
        <v>107</v>
      </c>
      <c r="I62" s="11">
        <v>116</v>
      </c>
      <c r="J62" s="21">
        <f t="shared" si="0"/>
        <v>84.147199999999998</v>
      </c>
      <c r="K62" s="37">
        <f t="shared" si="1"/>
        <v>33.658879999999996</v>
      </c>
    </row>
    <row r="63" spans="1:11" ht="14.85" customHeight="1" x14ac:dyDescent="0.25">
      <c r="A63" s="1">
        <v>59</v>
      </c>
      <c r="B63" s="1" t="s">
        <v>71</v>
      </c>
      <c r="C63" s="11">
        <v>160</v>
      </c>
      <c r="D63" s="1" t="s">
        <v>13</v>
      </c>
      <c r="E63" s="1" t="s">
        <v>17</v>
      </c>
      <c r="F63" s="1"/>
      <c r="G63" s="11">
        <v>199</v>
      </c>
      <c r="H63" s="11">
        <v>186</v>
      </c>
      <c r="I63" s="11">
        <v>182</v>
      </c>
      <c r="J63" s="21">
        <f t="shared" si="0"/>
        <v>124.24860000000001</v>
      </c>
      <c r="K63" s="37">
        <f t="shared" si="1"/>
        <v>77.655375000000006</v>
      </c>
    </row>
    <row r="64" spans="1:11" ht="14.85" customHeight="1" x14ac:dyDescent="0.25">
      <c r="A64" s="1">
        <v>60</v>
      </c>
      <c r="B64" s="1" t="s">
        <v>72</v>
      </c>
      <c r="C64" s="11">
        <v>630</v>
      </c>
      <c r="D64" s="1" t="s">
        <v>13</v>
      </c>
      <c r="E64" s="1"/>
      <c r="F64" s="1"/>
      <c r="G64" s="11">
        <v>343</v>
      </c>
      <c r="H64" s="11">
        <v>390</v>
      </c>
      <c r="I64" s="11">
        <v>305</v>
      </c>
      <c r="J64" s="21">
        <f t="shared" si="0"/>
        <v>227.46039999999999</v>
      </c>
      <c r="K64" s="37">
        <f t="shared" si="1"/>
        <v>36.104825396825397</v>
      </c>
    </row>
    <row r="65" spans="1:11" ht="14.85" customHeight="1" x14ac:dyDescent="0.25">
      <c r="A65" s="1">
        <v>61</v>
      </c>
      <c r="B65" s="1" t="s">
        <v>73</v>
      </c>
      <c r="C65" s="11">
        <v>100</v>
      </c>
      <c r="D65" s="1" t="s">
        <v>13</v>
      </c>
      <c r="E65" s="1"/>
      <c r="F65" s="1"/>
      <c r="G65" s="11">
        <v>135</v>
      </c>
      <c r="H65" s="11">
        <v>78</v>
      </c>
      <c r="I65" s="11">
        <v>189</v>
      </c>
      <c r="J65" s="21">
        <f t="shared" si="0"/>
        <v>88.0916</v>
      </c>
      <c r="K65" s="37">
        <f t="shared" si="1"/>
        <v>88.0916</v>
      </c>
    </row>
    <row r="66" spans="1:11" ht="14.85" customHeight="1" x14ac:dyDescent="0.25">
      <c r="A66" s="1">
        <v>62</v>
      </c>
      <c r="B66" s="1" t="s">
        <v>74</v>
      </c>
      <c r="C66" s="11">
        <v>250</v>
      </c>
      <c r="D66" s="1" t="s">
        <v>13</v>
      </c>
      <c r="E66" s="1"/>
      <c r="F66" s="1"/>
      <c r="G66" s="11">
        <v>105</v>
      </c>
      <c r="H66" s="11">
        <v>155</v>
      </c>
      <c r="I66" s="11">
        <v>148</v>
      </c>
      <c r="J66" s="21">
        <f t="shared" si="0"/>
        <v>89.406400000000005</v>
      </c>
      <c r="K66" s="37">
        <f t="shared" si="1"/>
        <v>35.762560000000008</v>
      </c>
    </row>
    <row r="67" spans="1:11" ht="14.85" customHeight="1" x14ac:dyDescent="0.25">
      <c r="A67" s="1">
        <v>63</v>
      </c>
      <c r="B67" s="1" t="s">
        <v>159</v>
      </c>
      <c r="C67" s="11">
        <v>250</v>
      </c>
      <c r="D67" s="1" t="s">
        <v>13</v>
      </c>
      <c r="E67" s="1"/>
      <c r="F67" s="1"/>
      <c r="G67" s="11">
        <v>88</v>
      </c>
      <c r="H67" s="11">
        <v>145</v>
      </c>
      <c r="I67" s="11">
        <v>77</v>
      </c>
      <c r="J67" s="21">
        <f t="shared" si="0"/>
        <v>67.931333333333328</v>
      </c>
      <c r="K67" s="37">
        <f t="shared" si="1"/>
        <v>27.17253333333333</v>
      </c>
    </row>
    <row r="68" spans="1:11" ht="14.85" customHeight="1" x14ac:dyDescent="0.25">
      <c r="A68" s="1">
        <v>64</v>
      </c>
      <c r="B68" s="1" t="s">
        <v>160</v>
      </c>
      <c r="C68" s="11">
        <v>250</v>
      </c>
      <c r="D68" s="1" t="s">
        <v>13</v>
      </c>
      <c r="E68" s="1"/>
      <c r="F68" s="1"/>
      <c r="G68" s="11">
        <v>84</v>
      </c>
      <c r="H68" s="11">
        <v>81</v>
      </c>
      <c r="I68" s="11">
        <v>64</v>
      </c>
      <c r="J68" s="23">
        <v>36.156999999999996</v>
      </c>
      <c r="K68" s="37">
        <f t="shared" si="1"/>
        <v>14.462799999999998</v>
      </c>
    </row>
    <row r="69" spans="1:11" ht="14.85" customHeight="1" x14ac:dyDescent="0.25">
      <c r="A69" s="1">
        <v>65</v>
      </c>
      <c r="B69" s="1" t="s">
        <v>75</v>
      </c>
      <c r="C69" s="11">
        <v>160</v>
      </c>
      <c r="D69" s="1"/>
      <c r="E69" s="1" t="s">
        <v>76</v>
      </c>
      <c r="F69" s="1"/>
      <c r="G69" s="11">
        <v>13</v>
      </c>
      <c r="H69" s="11">
        <v>12</v>
      </c>
      <c r="I69" s="11">
        <v>18</v>
      </c>
      <c r="J69" s="21">
        <f t="shared" ref="J69:J121" si="2">(G69+H69+I69)/3*0.38*1.73</f>
        <v>9.4227333333333334</v>
      </c>
      <c r="K69" s="37">
        <f t="shared" ref="K69:K94" si="3">J69/C69*100</f>
        <v>5.8892083333333334</v>
      </c>
    </row>
    <row r="70" spans="1:11" ht="14.85" customHeight="1" x14ac:dyDescent="0.25">
      <c r="A70" s="12">
        <v>66</v>
      </c>
      <c r="B70" s="1" t="s">
        <v>77</v>
      </c>
      <c r="C70" s="11">
        <v>400</v>
      </c>
      <c r="D70" s="1" t="s">
        <v>13</v>
      </c>
      <c r="E70" s="1"/>
      <c r="F70" s="1"/>
      <c r="G70" s="11">
        <v>249</v>
      </c>
      <c r="H70" s="11">
        <v>218</v>
      </c>
      <c r="I70" s="11">
        <v>231</v>
      </c>
      <c r="J70" s="21">
        <f t="shared" si="2"/>
        <v>152.95506666666665</v>
      </c>
      <c r="K70" s="37">
        <f t="shared" si="3"/>
        <v>38.238766666666663</v>
      </c>
    </row>
    <row r="71" spans="1:11" ht="14.85" customHeight="1" x14ac:dyDescent="0.25">
      <c r="A71" s="1">
        <v>67</v>
      </c>
      <c r="B71" s="1" t="s">
        <v>78</v>
      </c>
      <c r="C71" s="11">
        <v>400</v>
      </c>
      <c r="D71" s="1" t="s">
        <v>13</v>
      </c>
      <c r="E71" s="1"/>
      <c r="F71" s="1"/>
      <c r="G71" s="11">
        <v>402</v>
      </c>
      <c r="H71" s="11">
        <v>301</v>
      </c>
      <c r="I71" s="11">
        <v>248</v>
      </c>
      <c r="J71" s="21">
        <f t="shared" si="2"/>
        <v>208.39580000000001</v>
      </c>
      <c r="K71" s="37">
        <f t="shared" si="3"/>
        <v>52.098950000000002</v>
      </c>
    </row>
    <row r="72" spans="1:11" ht="14.85" customHeight="1" x14ac:dyDescent="0.25">
      <c r="A72" s="1">
        <v>68</v>
      </c>
      <c r="B72" s="1" t="s">
        <v>126</v>
      </c>
      <c r="C72" s="11">
        <v>400</v>
      </c>
      <c r="D72" s="1" t="s">
        <v>13</v>
      </c>
      <c r="E72" s="1"/>
      <c r="F72" s="1"/>
      <c r="G72" s="11">
        <v>587</v>
      </c>
      <c r="H72" s="11">
        <v>595</v>
      </c>
      <c r="I72" s="11">
        <v>666</v>
      </c>
      <c r="J72" s="21">
        <f t="shared" si="2"/>
        <v>404.95840000000004</v>
      </c>
      <c r="K72" s="37">
        <f t="shared" si="3"/>
        <v>101.23960000000001</v>
      </c>
    </row>
    <row r="73" spans="1:11" ht="14.85" customHeight="1" x14ac:dyDescent="0.25">
      <c r="A73" s="1">
        <v>69</v>
      </c>
      <c r="B73" s="1" t="s">
        <v>193</v>
      </c>
      <c r="C73" s="11">
        <v>250</v>
      </c>
      <c r="D73" s="1" t="s">
        <v>13</v>
      </c>
      <c r="E73" s="1"/>
      <c r="F73" s="1"/>
      <c r="G73" s="11">
        <v>182</v>
      </c>
      <c r="H73" s="11">
        <v>118</v>
      </c>
      <c r="I73" s="11">
        <v>156</v>
      </c>
      <c r="J73" s="21">
        <f t="shared" si="2"/>
        <v>99.924799999999991</v>
      </c>
      <c r="K73" s="37">
        <f t="shared" si="3"/>
        <v>39.969919999999995</v>
      </c>
    </row>
    <row r="74" spans="1:11" ht="14.85" customHeight="1" x14ac:dyDescent="0.25">
      <c r="A74" s="1">
        <v>70</v>
      </c>
      <c r="B74" s="1" t="s">
        <v>194</v>
      </c>
      <c r="C74" s="11">
        <v>160</v>
      </c>
      <c r="D74" s="1" t="s">
        <v>13</v>
      </c>
      <c r="E74" s="1"/>
      <c r="F74" s="1"/>
      <c r="G74" s="11">
        <v>11</v>
      </c>
      <c r="H74" s="11">
        <v>14</v>
      </c>
      <c r="I74" s="11">
        <v>6</v>
      </c>
      <c r="J74" s="21">
        <f t="shared" si="2"/>
        <v>6.7931333333333335</v>
      </c>
      <c r="K74" s="37">
        <f t="shared" si="3"/>
        <v>4.245708333333333</v>
      </c>
    </row>
    <row r="75" spans="1:11" ht="14.85" customHeight="1" x14ac:dyDescent="0.25">
      <c r="A75" s="1">
        <v>71</v>
      </c>
      <c r="B75" s="1" t="s">
        <v>80</v>
      </c>
      <c r="C75" s="11">
        <v>560</v>
      </c>
      <c r="D75" s="1" t="s">
        <v>13</v>
      </c>
      <c r="E75" s="1"/>
      <c r="F75" s="1"/>
      <c r="G75" s="11">
        <v>463</v>
      </c>
      <c r="H75" s="11">
        <v>512</v>
      </c>
      <c r="I75" s="11">
        <v>469</v>
      </c>
      <c r="J75" s="21">
        <f t="shared" si="2"/>
        <v>316.42853333333335</v>
      </c>
      <c r="K75" s="37">
        <f t="shared" si="3"/>
        <v>56.505095238095237</v>
      </c>
    </row>
    <row r="76" spans="1:11" ht="14.85" customHeight="1" x14ac:dyDescent="0.25">
      <c r="A76" s="1">
        <v>72</v>
      </c>
      <c r="B76" s="1" t="s">
        <v>195</v>
      </c>
      <c r="C76" s="11">
        <v>630</v>
      </c>
      <c r="D76" s="1" t="s">
        <v>13</v>
      </c>
      <c r="E76" s="1"/>
      <c r="F76" s="1"/>
      <c r="G76" s="11">
        <v>156</v>
      </c>
      <c r="H76" s="11">
        <v>227</v>
      </c>
      <c r="I76" s="11">
        <v>246</v>
      </c>
      <c r="J76" s="21">
        <f t="shared" si="2"/>
        <v>137.83486666666667</v>
      </c>
      <c r="K76" s="37">
        <f t="shared" si="3"/>
        <v>21.878550264550263</v>
      </c>
    </row>
    <row r="77" spans="1:11" ht="14.85" customHeight="1" x14ac:dyDescent="0.25">
      <c r="A77" s="1">
        <v>73</v>
      </c>
      <c r="B77" s="1" t="s">
        <v>196</v>
      </c>
      <c r="C77" s="11">
        <v>630</v>
      </c>
      <c r="D77" s="1" t="s">
        <v>13</v>
      </c>
      <c r="E77" s="1"/>
      <c r="F77" s="1"/>
      <c r="G77" s="11">
        <v>981</v>
      </c>
      <c r="H77" s="11">
        <v>980</v>
      </c>
      <c r="I77" s="11">
        <v>952</v>
      </c>
      <c r="J77" s="24">
        <f>(G77+H77+I77)/3*0.38*1.73</f>
        <v>638.33540000000005</v>
      </c>
      <c r="K77" s="37">
        <f t="shared" si="3"/>
        <v>101.32307936507938</v>
      </c>
    </row>
    <row r="78" spans="1:11" ht="14.85" customHeight="1" x14ac:dyDescent="0.25">
      <c r="A78" s="1">
        <v>74</v>
      </c>
      <c r="B78" s="1" t="s">
        <v>83</v>
      </c>
      <c r="C78" s="11">
        <v>630</v>
      </c>
      <c r="D78" s="1" t="s">
        <v>13</v>
      </c>
      <c r="E78" s="1"/>
      <c r="F78" s="1"/>
      <c r="G78" s="11">
        <v>959</v>
      </c>
      <c r="H78" s="11">
        <v>972</v>
      </c>
      <c r="I78" s="11">
        <v>955</v>
      </c>
      <c r="J78" s="21">
        <f t="shared" si="2"/>
        <v>632.41880000000003</v>
      </c>
      <c r="K78" s="37">
        <f t="shared" si="3"/>
        <v>100.38393650793651</v>
      </c>
    </row>
    <row r="79" spans="1:11" ht="14.85" customHeight="1" x14ac:dyDescent="0.25">
      <c r="A79" s="1">
        <v>75</v>
      </c>
      <c r="B79" s="1" t="s">
        <v>197</v>
      </c>
      <c r="C79" s="11">
        <v>160</v>
      </c>
      <c r="D79" s="1" t="s">
        <v>13</v>
      </c>
      <c r="E79" s="1" t="s">
        <v>76</v>
      </c>
      <c r="F79" s="1"/>
      <c r="G79" s="11">
        <v>24</v>
      </c>
      <c r="H79" s="11">
        <v>17</v>
      </c>
      <c r="I79" s="11">
        <v>13</v>
      </c>
      <c r="J79" s="21">
        <f t="shared" si="2"/>
        <v>11.8332</v>
      </c>
      <c r="K79" s="37">
        <f t="shared" si="3"/>
        <v>7.3957499999999996</v>
      </c>
    </row>
    <row r="80" spans="1:11" ht="14.85" customHeight="1" x14ac:dyDescent="0.25">
      <c r="A80" s="12">
        <v>76</v>
      </c>
      <c r="B80" s="1" t="s">
        <v>85</v>
      </c>
      <c r="C80" s="11">
        <v>630</v>
      </c>
      <c r="D80" s="1" t="s">
        <v>13</v>
      </c>
      <c r="E80" s="1" t="s">
        <v>17</v>
      </c>
      <c r="F80" s="1"/>
      <c r="G80" s="11">
        <v>963</v>
      </c>
      <c r="H80" s="11">
        <v>974</v>
      </c>
      <c r="I80" s="11">
        <v>983</v>
      </c>
      <c r="J80" s="21">
        <f t="shared" si="2"/>
        <v>639.86933333333332</v>
      </c>
      <c r="K80" s="37">
        <f t="shared" si="3"/>
        <v>101.56656084656083</v>
      </c>
    </row>
    <row r="81" spans="1:11" ht="14.85" customHeight="1" x14ac:dyDescent="0.25">
      <c r="A81" s="1">
        <v>77</v>
      </c>
      <c r="B81" s="1" t="s">
        <v>198</v>
      </c>
      <c r="C81" s="11">
        <v>160</v>
      </c>
      <c r="D81" s="1" t="s">
        <v>13</v>
      </c>
      <c r="E81" s="1"/>
      <c r="F81" s="1"/>
      <c r="G81" s="11">
        <v>109</v>
      </c>
      <c r="H81" s="11">
        <v>118</v>
      </c>
      <c r="I81" s="11">
        <v>114</v>
      </c>
      <c r="J81" s="21">
        <f t="shared" si="2"/>
        <v>74.724466666666672</v>
      </c>
      <c r="K81" s="37">
        <f t="shared" si="3"/>
        <v>46.70279166666667</v>
      </c>
    </row>
    <row r="82" spans="1:11" ht="14.85" customHeight="1" x14ac:dyDescent="0.25">
      <c r="A82" s="1">
        <v>78</v>
      </c>
      <c r="B82" s="1" t="s">
        <v>86</v>
      </c>
      <c r="C82" s="11">
        <v>630</v>
      </c>
      <c r="D82" s="1" t="s">
        <v>13</v>
      </c>
      <c r="E82" s="1"/>
      <c r="F82" s="1"/>
      <c r="G82" s="11">
        <v>948</v>
      </c>
      <c r="H82" s="11">
        <v>957</v>
      </c>
      <c r="I82" s="11">
        <v>989</v>
      </c>
      <c r="J82" s="21">
        <f t="shared" si="2"/>
        <v>634.17186666666669</v>
      </c>
      <c r="K82" s="37">
        <f t="shared" si="3"/>
        <v>100.66220105820105</v>
      </c>
    </row>
    <row r="83" spans="1:11" ht="14.85" customHeight="1" x14ac:dyDescent="0.25">
      <c r="A83" s="1">
        <v>79</v>
      </c>
      <c r="B83" s="1" t="s">
        <v>164</v>
      </c>
      <c r="C83" s="11">
        <v>250</v>
      </c>
      <c r="D83" s="1" t="s">
        <v>13</v>
      </c>
      <c r="E83" s="1"/>
      <c r="F83" s="1"/>
      <c r="G83" s="11">
        <v>409</v>
      </c>
      <c r="H83" s="11">
        <v>334</v>
      </c>
      <c r="I83" s="11">
        <v>415</v>
      </c>
      <c r="J83" s="21">
        <f t="shared" si="2"/>
        <v>253.75640000000001</v>
      </c>
      <c r="K83" s="37">
        <f t="shared" si="3"/>
        <v>101.50256</v>
      </c>
    </row>
    <row r="84" spans="1:11" ht="14.85" customHeight="1" x14ac:dyDescent="0.25">
      <c r="A84" s="1">
        <v>80</v>
      </c>
      <c r="B84" s="1" t="s">
        <v>87</v>
      </c>
      <c r="C84" s="11">
        <v>160</v>
      </c>
      <c r="D84" s="1" t="s">
        <v>13</v>
      </c>
      <c r="E84" s="1" t="s">
        <v>69</v>
      </c>
      <c r="F84" s="1"/>
      <c r="G84" s="11">
        <v>6</v>
      </c>
      <c r="H84" s="11">
        <v>3</v>
      </c>
      <c r="I84" s="11">
        <v>26</v>
      </c>
      <c r="J84" s="21">
        <f t="shared" si="2"/>
        <v>7.6696666666666671</v>
      </c>
      <c r="K84" s="37">
        <f t="shared" si="3"/>
        <v>4.793541666666667</v>
      </c>
    </row>
    <row r="85" spans="1:11" ht="14.85" customHeight="1" x14ac:dyDescent="0.25">
      <c r="A85" s="1">
        <v>81</v>
      </c>
      <c r="B85" s="1" t="s">
        <v>88</v>
      </c>
      <c r="C85" s="11">
        <v>250</v>
      </c>
      <c r="D85" s="1" t="s">
        <v>13</v>
      </c>
      <c r="E85" s="1"/>
      <c r="F85" s="1"/>
      <c r="G85" s="11">
        <v>131</v>
      </c>
      <c r="H85" s="11">
        <v>102</v>
      </c>
      <c r="I85" s="11">
        <v>130</v>
      </c>
      <c r="J85" s="21">
        <f t="shared" si="2"/>
        <v>79.545400000000001</v>
      </c>
      <c r="K85" s="37">
        <f t="shared" si="3"/>
        <v>31.818160000000002</v>
      </c>
    </row>
    <row r="86" spans="1:11" ht="14.85" customHeight="1" x14ac:dyDescent="0.25">
      <c r="A86" s="1">
        <v>82</v>
      </c>
      <c r="B86" s="1" t="s">
        <v>89</v>
      </c>
      <c r="C86" s="11">
        <v>160</v>
      </c>
      <c r="D86" s="1" t="s">
        <v>13</v>
      </c>
      <c r="E86" s="1"/>
      <c r="F86" s="1"/>
      <c r="G86" s="11">
        <v>70</v>
      </c>
      <c r="H86" s="11">
        <v>88</v>
      </c>
      <c r="I86" s="11">
        <v>43</v>
      </c>
      <c r="J86" s="21">
        <f t="shared" si="2"/>
        <v>44.0458</v>
      </c>
      <c r="K86" s="37">
        <f t="shared" si="3"/>
        <v>27.528625000000002</v>
      </c>
    </row>
    <row r="87" spans="1:11" ht="14.85" customHeight="1" x14ac:dyDescent="0.25">
      <c r="A87" s="1">
        <v>83</v>
      </c>
      <c r="B87" s="1" t="s">
        <v>90</v>
      </c>
      <c r="C87" s="11">
        <v>100</v>
      </c>
      <c r="D87" s="1" t="s">
        <v>17</v>
      </c>
      <c r="E87" s="1"/>
      <c r="F87" s="1"/>
      <c r="G87" s="11">
        <v>28</v>
      </c>
      <c r="H87" s="11">
        <v>72</v>
      </c>
      <c r="I87" s="11">
        <v>53</v>
      </c>
      <c r="J87" s="21">
        <f t="shared" si="2"/>
        <v>33.5274</v>
      </c>
      <c r="K87" s="37">
        <f t="shared" si="3"/>
        <v>33.5274</v>
      </c>
    </row>
    <row r="88" spans="1:11" ht="14.85" customHeight="1" x14ac:dyDescent="0.25">
      <c r="A88" s="1">
        <v>84</v>
      </c>
      <c r="B88" s="1" t="s">
        <v>199</v>
      </c>
      <c r="C88" s="11">
        <v>250</v>
      </c>
      <c r="D88" s="1" t="s">
        <v>13</v>
      </c>
      <c r="E88" s="1"/>
      <c r="F88" s="1"/>
      <c r="G88" s="11">
        <v>2</v>
      </c>
      <c r="H88" s="11">
        <v>5</v>
      </c>
      <c r="I88" s="11">
        <v>4</v>
      </c>
      <c r="J88" s="21">
        <f t="shared" si="2"/>
        <v>2.4104666666666668</v>
      </c>
      <c r="K88" s="37">
        <f t="shared" si="3"/>
        <v>0.96418666666666675</v>
      </c>
    </row>
    <row r="89" spans="1:11" ht="14.85" customHeight="1" x14ac:dyDescent="0.25">
      <c r="A89" s="1">
        <v>85</v>
      </c>
      <c r="B89" s="1" t="s">
        <v>92</v>
      </c>
      <c r="C89" s="11">
        <v>250</v>
      </c>
      <c r="D89" s="1" t="s">
        <v>13</v>
      </c>
      <c r="E89" s="1"/>
      <c r="F89" s="1"/>
      <c r="G89" s="11">
        <v>146</v>
      </c>
      <c r="H89" s="11">
        <v>63</v>
      </c>
      <c r="I89" s="11">
        <v>178</v>
      </c>
      <c r="J89" s="21">
        <f t="shared" si="2"/>
        <v>84.804600000000008</v>
      </c>
      <c r="K89" s="37">
        <f t="shared" si="3"/>
        <v>33.921840000000003</v>
      </c>
    </row>
    <row r="90" spans="1:11" ht="14.85" customHeight="1" x14ac:dyDescent="0.25">
      <c r="A90" s="1">
        <v>86</v>
      </c>
      <c r="B90" s="1" t="s">
        <v>93</v>
      </c>
      <c r="C90" s="11">
        <v>160</v>
      </c>
      <c r="D90" s="1" t="s">
        <v>13</v>
      </c>
      <c r="E90" s="1"/>
      <c r="F90" s="1"/>
      <c r="G90" s="11">
        <v>18</v>
      </c>
      <c r="H90" s="11">
        <v>54</v>
      </c>
      <c r="I90" s="11">
        <v>35</v>
      </c>
      <c r="J90" s="21">
        <f t="shared" si="2"/>
        <v>23.447266666666664</v>
      </c>
      <c r="K90" s="37">
        <f t="shared" si="3"/>
        <v>14.654541666666665</v>
      </c>
    </row>
    <row r="91" spans="1:11" ht="14.85" customHeight="1" x14ac:dyDescent="0.25">
      <c r="A91" s="1">
        <v>87</v>
      </c>
      <c r="B91" s="1" t="s">
        <v>94</v>
      </c>
      <c r="C91" s="11">
        <v>250</v>
      </c>
      <c r="D91" s="1" t="s">
        <v>13</v>
      </c>
      <c r="E91" s="1" t="s">
        <v>17</v>
      </c>
      <c r="F91" s="1"/>
      <c r="G91" s="11">
        <v>148</v>
      </c>
      <c r="H91" s="11">
        <v>113</v>
      </c>
      <c r="I91" s="11">
        <v>102</v>
      </c>
      <c r="J91" s="21">
        <f t="shared" si="2"/>
        <v>79.545400000000001</v>
      </c>
      <c r="K91" s="37">
        <f t="shared" si="3"/>
        <v>31.818160000000002</v>
      </c>
    </row>
    <row r="92" spans="1:11" ht="14.85" customHeight="1" x14ac:dyDescent="0.25">
      <c r="A92" s="1">
        <v>88</v>
      </c>
      <c r="B92" s="1" t="s">
        <v>95</v>
      </c>
      <c r="C92" s="11">
        <v>160</v>
      </c>
      <c r="D92" s="1" t="s">
        <v>13</v>
      </c>
      <c r="E92" s="1" t="s">
        <v>76</v>
      </c>
      <c r="F92" s="1"/>
      <c r="G92" s="11">
        <v>15</v>
      </c>
      <c r="H92" s="11">
        <v>15</v>
      </c>
      <c r="I92" s="11">
        <v>15</v>
      </c>
      <c r="J92" s="21">
        <f t="shared" si="2"/>
        <v>9.8610000000000007</v>
      </c>
      <c r="K92" s="37">
        <f t="shared" si="3"/>
        <v>6.1631250000000009</v>
      </c>
    </row>
    <row r="93" spans="1:11" ht="14.85" customHeight="1" x14ac:dyDescent="0.25">
      <c r="A93" s="1">
        <v>89</v>
      </c>
      <c r="B93" s="1" t="s">
        <v>96</v>
      </c>
      <c r="C93" s="11">
        <v>250</v>
      </c>
      <c r="D93" s="1" t="s">
        <v>22</v>
      </c>
      <c r="E93" s="1"/>
      <c r="F93" s="1"/>
      <c r="G93" s="11">
        <v>70</v>
      </c>
      <c r="H93" s="11">
        <v>42</v>
      </c>
      <c r="I93" s="11">
        <v>31</v>
      </c>
      <c r="J93" s="21">
        <f t="shared" si="2"/>
        <v>31.336066666666667</v>
      </c>
      <c r="K93" s="37">
        <f t="shared" si="3"/>
        <v>12.534426666666668</v>
      </c>
    </row>
    <row r="94" spans="1:11" ht="14.85" customHeight="1" x14ac:dyDescent="0.25">
      <c r="A94" s="12">
        <v>90</v>
      </c>
      <c r="B94" s="1" t="s">
        <v>97</v>
      </c>
      <c r="C94" s="11">
        <v>400</v>
      </c>
      <c r="D94" s="1" t="s">
        <v>13</v>
      </c>
      <c r="E94" s="1"/>
      <c r="F94" s="1"/>
      <c r="G94" s="11">
        <v>121</v>
      </c>
      <c r="H94" s="11">
        <v>165</v>
      </c>
      <c r="I94" s="11">
        <v>104</v>
      </c>
      <c r="J94" s="21">
        <f t="shared" si="2"/>
        <v>85.462000000000003</v>
      </c>
      <c r="K94" s="37">
        <f t="shared" si="3"/>
        <v>21.365500000000001</v>
      </c>
    </row>
    <row r="95" spans="1:11" ht="14.85" customHeight="1" x14ac:dyDescent="0.25">
      <c r="A95" s="1">
        <v>91</v>
      </c>
      <c r="B95" s="1" t="s">
        <v>200</v>
      </c>
      <c r="C95" s="11">
        <v>100</v>
      </c>
      <c r="D95" s="1"/>
      <c r="E95" s="1" t="s">
        <v>76</v>
      </c>
      <c r="F95" s="1"/>
      <c r="G95" s="11">
        <v>4</v>
      </c>
      <c r="H95" s="11">
        <v>0</v>
      </c>
      <c r="I95" s="11">
        <v>7</v>
      </c>
      <c r="J95" s="21">
        <f t="shared" si="2"/>
        <v>2.4104666666666668</v>
      </c>
      <c r="K95" s="37">
        <f>J95/C96*100</f>
        <v>0.96418666666666675</v>
      </c>
    </row>
    <row r="96" spans="1:11" ht="14.85" customHeight="1" x14ac:dyDescent="0.25">
      <c r="A96" s="1">
        <v>92</v>
      </c>
      <c r="B96" s="14" t="s">
        <v>201</v>
      </c>
      <c r="C96" s="14">
        <v>250</v>
      </c>
      <c r="D96" s="15" t="s">
        <v>13</v>
      </c>
      <c r="E96" s="1"/>
      <c r="F96" s="1"/>
      <c r="G96" s="11">
        <v>131</v>
      </c>
      <c r="H96" s="11">
        <v>158</v>
      </c>
      <c r="I96" s="11">
        <v>135</v>
      </c>
      <c r="J96" s="31">
        <f t="shared" si="2"/>
        <v>92.912533333333343</v>
      </c>
      <c r="K96" s="37">
        <f>J96/C97*100</f>
        <v>58.070333333333338</v>
      </c>
    </row>
    <row r="97" spans="1:11" ht="14.85" customHeight="1" x14ac:dyDescent="0.25">
      <c r="A97" s="12">
        <v>93</v>
      </c>
      <c r="B97" s="1" t="s">
        <v>123</v>
      </c>
      <c r="C97" s="11">
        <v>160</v>
      </c>
      <c r="D97" s="1" t="s">
        <v>124</v>
      </c>
      <c r="E97" s="11"/>
      <c r="F97" s="11"/>
      <c r="G97" s="11">
        <v>33</v>
      </c>
      <c r="H97" s="11">
        <v>14</v>
      </c>
      <c r="I97" s="30">
        <v>14</v>
      </c>
      <c r="J97" s="33">
        <f t="shared" si="2"/>
        <v>13.367133333333333</v>
      </c>
      <c r="K97" s="38">
        <f t="shared" ref="K97:K121" si="4">J97/C97*100</f>
        <v>8.3544583333333335</v>
      </c>
    </row>
    <row r="98" spans="1:11" ht="14.85" customHeight="1" x14ac:dyDescent="0.25">
      <c r="A98" s="1">
        <v>94</v>
      </c>
      <c r="B98" s="1" t="s">
        <v>154</v>
      </c>
      <c r="C98" s="11">
        <v>250</v>
      </c>
      <c r="D98" s="1" t="s">
        <v>13</v>
      </c>
      <c r="E98" s="1"/>
      <c r="F98" s="1"/>
      <c r="G98" s="11">
        <v>20</v>
      </c>
      <c r="H98" s="11">
        <v>0</v>
      </c>
      <c r="I98" s="11">
        <v>0</v>
      </c>
      <c r="J98" s="32">
        <f t="shared" si="2"/>
        <v>4.3826666666666672</v>
      </c>
      <c r="K98" s="37">
        <f t="shared" si="4"/>
        <v>1.753066666666667</v>
      </c>
    </row>
    <row r="99" spans="1:11" ht="14.85" customHeight="1" x14ac:dyDescent="0.25">
      <c r="A99" s="1">
        <v>95</v>
      </c>
      <c r="B99" s="1" t="s">
        <v>99</v>
      </c>
      <c r="C99" s="11">
        <v>400</v>
      </c>
      <c r="D99" s="1" t="s">
        <v>17</v>
      </c>
      <c r="E99" s="1"/>
      <c r="F99" s="1" t="s">
        <v>54</v>
      </c>
      <c r="G99" s="11">
        <v>77</v>
      </c>
      <c r="H99" s="11">
        <v>89</v>
      </c>
      <c r="I99" s="11">
        <v>92</v>
      </c>
      <c r="J99" s="21">
        <f t="shared" si="2"/>
        <v>56.5364</v>
      </c>
      <c r="K99" s="37">
        <f t="shared" si="4"/>
        <v>14.1341</v>
      </c>
    </row>
    <row r="100" spans="1:11" ht="14.85" customHeight="1" x14ac:dyDescent="0.25">
      <c r="A100" s="1">
        <v>96</v>
      </c>
      <c r="B100" s="1" t="s">
        <v>100</v>
      </c>
      <c r="C100" s="11">
        <v>100</v>
      </c>
      <c r="D100" s="1" t="s">
        <v>13</v>
      </c>
      <c r="E100" s="1" t="s">
        <v>76</v>
      </c>
      <c r="F100" s="1"/>
      <c r="G100" s="11">
        <v>55</v>
      </c>
      <c r="H100" s="11">
        <v>154</v>
      </c>
      <c r="I100" s="11">
        <v>41</v>
      </c>
      <c r="J100" s="21">
        <f t="shared" si="2"/>
        <v>54.783333333333331</v>
      </c>
      <c r="K100" s="37">
        <f t="shared" si="4"/>
        <v>54.783333333333331</v>
      </c>
    </row>
    <row r="101" spans="1:11" ht="14.85" customHeight="1" x14ac:dyDescent="0.25">
      <c r="A101" s="1">
        <v>97</v>
      </c>
      <c r="B101" s="13" t="s">
        <v>101</v>
      </c>
      <c r="C101" s="16">
        <v>400</v>
      </c>
      <c r="D101" s="13" t="s">
        <v>13</v>
      </c>
      <c r="E101" s="13"/>
      <c r="F101" s="13"/>
      <c r="G101" s="11">
        <v>213</v>
      </c>
      <c r="H101" s="11">
        <v>186</v>
      </c>
      <c r="I101" s="16">
        <v>234</v>
      </c>
      <c r="J101" s="25">
        <f t="shared" si="2"/>
        <v>138.7114</v>
      </c>
      <c r="K101" s="37">
        <f t="shared" si="4"/>
        <v>34.677849999999999</v>
      </c>
    </row>
    <row r="102" spans="1:11" ht="14.85" customHeight="1" x14ac:dyDescent="0.25">
      <c r="A102" s="12">
        <v>98</v>
      </c>
      <c r="B102" s="1" t="s">
        <v>155</v>
      </c>
      <c r="C102" s="11">
        <v>250</v>
      </c>
      <c r="D102" s="1" t="s">
        <v>13</v>
      </c>
      <c r="E102" s="1"/>
      <c r="F102" s="1"/>
      <c r="G102" s="11">
        <v>18</v>
      </c>
      <c r="H102" s="11">
        <v>5</v>
      </c>
      <c r="I102" s="11">
        <v>8</v>
      </c>
      <c r="J102" s="21">
        <f t="shared" si="2"/>
        <v>6.7931333333333335</v>
      </c>
      <c r="K102" s="37">
        <f t="shared" si="4"/>
        <v>2.7172533333333337</v>
      </c>
    </row>
    <row r="103" spans="1:11" ht="14.85" customHeight="1" x14ac:dyDescent="0.25">
      <c r="A103" s="13">
        <v>99</v>
      </c>
      <c r="B103" s="1" t="s">
        <v>102</v>
      </c>
      <c r="C103" s="11">
        <v>630</v>
      </c>
      <c r="D103" s="1" t="s">
        <v>13</v>
      </c>
      <c r="E103" s="1"/>
      <c r="F103" s="1"/>
      <c r="G103" s="11">
        <v>40</v>
      </c>
      <c r="H103" s="11">
        <v>30</v>
      </c>
      <c r="I103" s="11">
        <v>29</v>
      </c>
      <c r="J103" s="21">
        <f t="shared" si="2"/>
        <v>21.694200000000002</v>
      </c>
      <c r="K103" s="37">
        <f t="shared" si="4"/>
        <v>3.4435238095238101</v>
      </c>
    </row>
    <row r="104" spans="1:11" ht="14.85" customHeight="1" x14ac:dyDescent="0.25">
      <c r="A104" s="1">
        <v>100</v>
      </c>
      <c r="B104" s="1" t="s">
        <v>103</v>
      </c>
      <c r="C104" s="11">
        <v>400</v>
      </c>
      <c r="D104" s="1" t="s">
        <v>13</v>
      </c>
      <c r="E104" s="1"/>
      <c r="F104" s="1"/>
      <c r="G104" s="11">
        <v>93</v>
      </c>
      <c r="H104" s="11">
        <v>48</v>
      </c>
      <c r="I104" s="11">
        <v>55</v>
      </c>
      <c r="J104" s="21">
        <f t="shared" si="2"/>
        <v>42.950133333333326</v>
      </c>
      <c r="K104" s="37">
        <f t="shared" si="4"/>
        <v>10.737533333333332</v>
      </c>
    </row>
    <row r="105" spans="1:11" ht="14.85" customHeight="1" x14ac:dyDescent="0.25">
      <c r="A105" s="1">
        <v>101</v>
      </c>
      <c r="B105" s="1" t="s">
        <v>104</v>
      </c>
      <c r="C105" s="11">
        <v>400</v>
      </c>
      <c r="D105" s="1" t="s">
        <v>17</v>
      </c>
      <c r="E105" s="1" t="s">
        <v>69</v>
      </c>
      <c r="F105" s="1"/>
      <c r="G105" s="11">
        <v>6</v>
      </c>
      <c r="H105" s="11">
        <v>0</v>
      </c>
      <c r="I105" s="11">
        <v>0</v>
      </c>
      <c r="J105" s="21">
        <f t="shared" si="2"/>
        <v>1.3148</v>
      </c>
      <c r="K105" s="37">
        <f t="shared" si="4"/>
        <v>0.32869999999999999</v>
      </c>
    </row>
    <row r="106" spans="1:11" ht="14.85" customHeight="1" x14ac:dyDescent="0.25">
      <c r="A106" s="1">
        <v>102</v>
      </c>
      <c r="B106" s="1" t="s">
        <v>105</v>
      </c>
      <c r="C106" s="11">
        <v>160</v>
      </c>
      <c r="D106" s="1" t="s">
        <v>17</v>
      </c>
      <c r="E106" s="1"/>
      <c r="F106" s="1"/>
      <c r="G106" s="11">
        <v>19</v>
      </c>
      <c r="H106" s="11">
        <v>19</v>
      </c>
      <c r="I106" s="11">
        <v>19</v>
      </c>
      <c r="J106" s="21">
        <f t="shared" si="2"/>
        <v>12.490599999999999</v>
      </c>
      <c r="K106" s="37">
        <f t="shared" si="4"/>
        <v>7.8066249999999986</v>
      </c>
    </row>
    <row r="107" spans="1:11" ht="14.85" customHeight="1" x14ac:dyDescent="0.25">
      <c r="A107" s="12">
        <v>103</v>
      </c>
      <c r="B107" s="1" t="s">
        <v>106</v>
      </c>
      <c r="C107" s="11">
        <v>100</v>
      </c>
      <c r="D107" s="1" t="s">
        <v>13</v>
      </c>
      <c r="E107" s="1"/>
      <c r="F107" s="1"/>
      <c r="G107" s="11">
        <v>0</v>
      </c>
      <c r="H107" s="11">
        <v>5</v>
      </c>
      <c r="I107" s="11">
        <v>12</v>
      </c>
      <c r="J107" s="21">
        <f t="shared" si="2"/>
        <v>3.7252666666666667</v>
      </c>
      <c r="K107" s="37">
        <f t="shared" si="4"/>
        <v>3.7252666666666672</v>
      </c>
    </row>
    <row r="108" spans="1:11" ht="14.85" customHeight="1" x14ac:dyDescent="0.25">
      <c r="A108" s="1">
        <v>104</v>
      </c>
      <c r="B108" s="1" t="s">
        <v>202</v>
      </c>
      <c r="C108" s="11">
        <v>560</v>
      </c>
      <c r="D108" s="1" t="s">
        <v>13</v>
      </c>
      <c r="E108" s="1"/>
      <c r="F108" s="1"/>
      <c r="G108" s="11">
        <v>103</v>
      </c>
      <c r="H108" s="11">
        <v>105</v>
      </c>
      <c r="I108" s="11">
        <v>75</v>
      </c>
      <c r="J108" s="21">
        <f t="shared" si="2"/>
        <v>62.014733333333325</v>
      </c>
      <c r="K108" s="37">
        <f t="shared" si="4"/>
        <v>11.074059523809522</v>
      </c>
    </row>
    <row r="109" spans="1:11" ht="14.85" customHeight="1" x14ac:dyDescent="0.25">
      <c r="A109" s="1">
        <v>105</v>
      </c>
      <c r="B109" s="1" t="s">
        <v>203</v>
      </c>
      <c r="C109" s="11">
        <v>560</v>
      </c>
      <c r="D109" s="1" t="s">
        <v>23</v>
      </c>
      <c r="E109" s="1"/>
      <c r="F109" s="1"/>
      <c r="G109" s="11">
        <v>0</v>
      </c>
      <c r="H109" s="11">
        <v>0</v>
      </c>
      <c r="I109" s="11">
        <v>0</v>
      </c>
      <c r="J109" s="21">
        <f t="shared" si="2"/>
        <v>0</v>
      </c>
      <c r="K109" s="37">
        <f t="shared" si="4"/>
        <v>0</v>
      </c>
    </row>
    <row r="110" spans="1:11" ht="14.85" customHeight="1" x14ac:dyDescent="0.25">
      <c r="A110" s="1">
        <v>106</v>
      </c>
      <c r="B110" s="1" t="s">
        <v>204</v>
      </c>
      <c r="C110" s="11">
        <v>560</v>
      </c>
      <c r="D110" s="1" t="s">
        <v>13</v>
      </c>
      <c r="E110" s="1"/>
      <c r="F110" s="1"/>
      <c r="G110" s="11">
        <v>126</v>
      </c>
      <c r="H110" s="11">
        <v>220</v>
      </c>
      <c r="I110" s="11">
        <v>193</v>
      </c>
      <c r="J110" s="21">
        <f t="shared" si="2"/>
        <v>118.11286666666665</v>
      </c>
      <c r="K110" s="37">
        <f t="shared" si="4"/>
        <v>21.091583333333329</v>
      </c>
    </row>
    <row r="111" spans="1:11" ht="14.85" customHeight="1" x14ac:dyDescent="0.25">
      <c r="A111" s="1">
        <v>107</v>
      </c>
      <c r="B111" s="1" t="s">
        <v>205</v>
      </c>
      <c r="C111" s="11">
        <v>560</v>
      </c>
      <c r="D111" s="1" t="s">
        <v>13</v>
      </c>
      <c r="E111" s="1"/>
      <c r="F111" s="1"/>
      <c r="G111" s="11">
        <v>45</v>
      </c>
      <c r="H111" s="11">
        <v>56</v>
      </c>
      <c r="I111" s="11">
        <v>43</v>
      </c>
      <c r="J111" s="21">
        <f t="shared" si="2"/>
        <v>31.555200000000003</v>
      </c>
      <c r="K111" s="37">
        <f t="shared" si="4"/>
        <v>5.6348571428571432</v>
      </c>
    </row>
    <row r="112" spans="1:11" ht="14.85" customHeight="1" x14ac:dyDescent="0.25">
      <c r="A112" s="1">
        <v>108</v>
      </c>
      <c r="B112" s="1" t="s">
        <v>206</v>
      </c>
      <c r="C112" s="11">
        <v>630</v>
      </c>
      <c r="D112" s="1" t="s">
        <v>13</v>
      </c>
      <c r="E112" s="1"/>
      <c r="F112" s="1"/>
      <c r="G112" s="11">
        <v>565</v>
      </c>
      <c r="H112" s="11">
        <v>569</v>
      </c>
      <c r="I112" s="11">
        <v>571</v>
      </c>
      <c r="J112" s="21">
        <f t="shared" si="2"/>
        <v>373.62233333333336</v>
      </c>
      <c r="K112" s="37">
        <f t="shared" si="4"/>
        <v>59.30513227513228</v>
      </c>
    </row>
    <row r="113" spans="1:11" ht="14.85" customHeight="1" x14ac:dyDescent="0.25">
      <c r="A113" s="1">
        <v>109</v>
      </c>
      <c r="B113" s="1" t="s">
        <v>207</v>
      </c>
      <c r="C113" s="11">
        <v>630</v>
      </c>
      <c r="D113" s="1" t="s">
        <v>13</v>
      </c>
      <c r="E113" s="1"/>
      <c r="F113" s="1"/>
      <c r="G113" s="11">
        <v>494</v>
      </c>
      <c r="H113" s="11">
        <v>493</v>
      </c>
      <c r="I113" s="11">
        <v>538</v>
      </c>
      <c r="J113" s="21">
        <f t="shared" si="2"/>
        <v>334.17833333333334</v>
      </c>
      <c r="K113" s="37">
        <f t="shared" si="4"/>
        <v>53.044179894179898</v>
      </c>
    </row>
    <row r="114" spans="1:11" ht="14.85" customHeight="1" x14ac:dyDescent="0.25">
      <c r="A114" s="1">
        <v>110</v>
      </c>
      <c r="B114" s="1" t="s">
        <v>208</v>
      </c>
      <c r="C114" s="11">
        <v>630</v>
      </c>
      <c r="D114" s="1" t="s">
        <v>13</v>
      </c>
      <c r="E114" s="1"/>
      <c r="F114" s="1"/>
      <c r="G114" s="11">
        <v>159</v>
      </c>
      <c r="H114" s="11">
        <v>186</v>
      </c>
      <c r="I114" s="11">
        <v>90</v>
      </c>
      <c r="J114" s="21">
        <f t="shared" si="2"/>
        <v>95.323000000000008</v>
      </c>
      <c r="K114" s="37">
        <f t="shared" si="4"/>
        <v>15.130634920634922</v>
      </c>
    </row>
    <row r="115" spans="1:11" ht="14.85" customHeight="1" x14ac:dyDescent="0.25">
      <c r="A115" s="1">
        <v>111</v>
      </c>
      <c r="B115" s="1" t="s">
        <v>209</v>
      </c>
      <c r="C115" s="11">
        <v>630</v>
      </c>
      <c r="D115" s="1" t="s">
        <v>13</v>
      </c>
      <c r="E115" s="1"/>
      <c r="F115" s="1"/>
      <c r="G115" s="11">
        <v>160</v>
      </c>
      <c r="H115" s="11">
        <v>150</v>
      </c>
      <c r="I115" s="11">
        <v>148</v>
      </c>
      <c r="J115" s="21">
        <f t="shared" si="2"/>
        <v>100.36306666666665</v>
      </c>
      <c r="K115" s="37">
        <f t="shared" si="4"/>
        <v>15.930645502645502</v>
      </c>
    </row>
    <row r="116" spans="1:11" ht="14.85" customHeight="1" x14ac:dyDescent="0.25">
      <c r="A116" s="1">
        <v>112</v>
      </c>
      <c r="B116" s="1" t="s">
        <v>210</v>
      </c>
      <c r="C116" s="11">
        <v>400</v>
      </c>
      <c r="D116" s="1" t="s">
        <v>13</v>
      </c>
      <c r="E116" s="1"/>
      <c r="F116" s="1"/>
      <c r="G116" s="11">
        <v>105</v>
      </c>
      <c r="H116" s="11">
        <v>152</v>
      </c>
      <c r="I116" s="11">
        <v>128</v>
      </c>
      <c r="J116" s="21">
        <f t="shared" si="2"/>
        <v>84.366333333333344</v>
      </c>
      <c r="K116" s="37">
        <f t="shared" si="4"/>
        <v>21.091583333333336</v>
      </c>
    </row>
    <row r="117" spans="1:11" ht="14.85" customHeight="1" x14ac:dyDescent="0.25">
      <c r="A117" s="1">
        <v>113</v>
      </c>
      <c r="B117" s="1" t="s">
        <v>211</v>
      </c>
      <c r="C117" s="11">
        <v>400</v>
      </c>
      <c r="D117" s="1" t="s">
        <v>23</v>
      </c>
      <c r="E117" s="1"/>
      <c r="F117" s="1"/>
      <c r="G117" s="11">
        <v>0</v>
      </c>
      <c r="H117" s="11">
        <v>0</v>
      </c>
      <c r="I117" s="11">
        <v>0</v>
      </c>
      <c r="J117" s="21">
        <f t="shared" si="2"/>
        <v>0</v>
      </c>
      <c r="K117" s="37">
        <f t="shared" si="4"/>
        <v>0</v>
      </c>
    </row>
    <row r="118" spans="1:11" ht="14.85" customHeight="1" x14ac:dyDescent="0.25">
      <c r="A118" s="1">
        <v>114</v>
      </c>
      <c r="B118" s="1" t="s">
        <v>212</v>
      </c>
      <c r="C118" s="11">
        <v>400</v>
      </c>
      <c r="D118" s="1" t="s">
        <v>13</v>
      </c>
      <c r="E118" s="1"/>
      <c r="F118" s="1"/>
      <c r="G118" s="11">
        <v>86</v>
      </c>
      <c r="H118" s="11">
        <v>101</v>
      </c>
      <c r="I118" s="11">
        <v>84</v>
      </c>
      <c r="J118" s="21">
        <f t="shared" si="2"/>
        <v>59.385133333333336</v>
      </c>
      <c r="K118" s="37">
        <f t="shared" si="4"/>
        <v>14.846283333333336</v>
      </c>
    </row>
    <row r="119" spans="1:11" ht="14.85" customHeight="1" x14ac:dyDescent="0.25">
      <c r="A119" s="1">
        <v>115</v>
      </c>
      <c r="B119" s="1" t="s">
        <v>213</v>
      </c>
      <c r="C119" s="11">
        <v>400</v>
      </c>
      <c r="D119" s="1" t="s">
        <v>13</v>
      </c>
      <c r="E119" s="1"/>
      <c r="F119" s="1"/>
      <c r="G119" s="11">
        <v>137</v>
      </c>
      <c r="H119" s="11">
        <v>170</v>
      </c>
      <c r="I119" s="11">
        <v>114</v>
      </c>
      <c r="J119" s="21">
        <f t="shared" si="2"/>
        <v>92.255133333333333</v>
      </c>
      <c r="K119" s="37">
        <f t="shared" si="4"/>
        <v>23.063783333333333</v>
      </c>
    </row>
    <row r="120" spans="1:11" ht="14.85" customHeight="1" x14ac:dyDescent="0.25">
      <c r="A120" s="1">
        <v>116</v>
      </c>
      <c r="B120" s="1" t="s">
        <v>214</v>
      </c>
      <c r="C120" s="11">
        <v>630</v>
      </c>
      <c r="D120" s="1" t="s">
        <v>13</v>
      </c>
      <c r="E120" s="1"/>
      <c r="F120" s="1"/>
      <c r="G120" s="11">
        <v>100</v>
      </c>
      <c r="H120" s="11">
        <v>98</v>
      </c>
      <c r="I120" s="11">
        <v>130</v>
      </c>
      <c r="J120" s="21">
        <f t="shared" si="2"/>
        <v>71.875733333333329</v>
      </c>
      <c r="K120" s="37">
        <f t="shared" si="4"/>
        <v>11.408846560846559</v>
      </c>
    </row>
    <row r="121" spans="1:11" ht="14.85" customHeight="1" x14ac:dyDescent="0.25">
      <c r="A121" s="1">
        <v>117</v>
      </c>
      <c r="B121" s="1" t="s">
        <v>215</v>
      </c>
      <c r="C121" s="11">
        <v>630</v>
      </c>
      <c r="D121" s="1" t="s">
        <v>13</v>
      </c>
      <c r="E121" s="1"/>
      <c r="F121" s="1"/>
      <c r="G121" s="11">
        <v>148</v>
      </c>
      <c r="H121" s="11">
        <v>168</v>
      </c>
      <c r="I121" s="11">
        <v>106</v>
      </c>
      <c r="J121" s="21">
        <f t="shared" si="2"/>
        <v>92.474266666666665</v>
      </c>
      <c r="K121" s="37">
        <f t="shared" si="4"/>
        <v>14.678455026455026</v>
      </c>
    </row>
    <row r="122" spans="1:11" ht="14.85" customHeight="1" x14ac:dyDescent="0.25">
      <c r="A122" s="1">
        <v>118</v>
      </c>
      <c r="B122" s="1" t="s">
        <v>293</v>
      </c>
      <c r="C122" s="11">
        <v>180</v>
      </c>
      <c r="D122" s="17" t="s">
        <v>119</v>
      </c>
      <c r="E122" s="1"/>
      <c r="F122" s="1"/>
      <c r="G122" s="11">
        <v>0</v>
      </c>
      <c r="H122" s="11">
        <v>0</v>
      </c>
      <c r="I122" s="11">
        <v>0</v>
      </c>
      <c r="J122" s="21">
        <f t="shared" ref="J122:J185" si="5">(G122+H122+I122)/3*0.38*1.73</f>
        <v>0</v>
      </c>
      <c r="K122" s="37">
        <f t="shared" ref="K122:K127" si="6">J122/C122*100</f>
        <v>0</v>
      </c>
    </row>
    <row r="123" spans="1:11" ht="14.85" customHeight="1" x14ac:dyDescent="0.25">
      <c r="A123" s="1">
        <v>119</v>
      </c>
      <c r="B123" s="1" t="s">
        <v>216</v>
      </c>
      <c r="C123" s="11">
        <v>180</v>
      </c>
      <c r="D123" s="11"/>
      <c r="E123" s="11" t="s">
        <v>119</v>
      </c>
      <c r="F123" s="11"/>
      <c r="G123" s="11">
        <v>66</v>
      </c>
      <c r="H123" s="11">
        <v>67</v>
      </c>
      <c r="I123" s="11">
        <v>62</v>
      </c>
      <c r="J123" s="21">
        <f t="shared" si="5"/>
        <v>42.731000000000002</v>
      </c>
      <c r="K123" s="37">
        <f t="shared" si="6"/>
        <v>23.739444444444445</v>
      </c>
    </row>
    <row r="124" spans="1:11" ht="14.85" customHeight="1" x14ac:dyDescent="0.25">
      <c r="A124" s="1">
        <v>120</v>
      </c>
      <c r="B124" s="1" t="s">
        <v>217</v>
      </c>
      <c r="C124" s="11">
        <v>630</v>
      </c>
      <c r="D124" s="1" t="s">
        <v>13</v>
      </c>
      <c r="E124" s="1"/>
      <c r="F124" s="1"/>
      <c r="G124" s="11">
        <v>120</v>
      </c>
      <c r="H124" s="11">
        <v>50</v>
      </c>
      <c r="I124" s="11">
        <v>84</v>
      </c>
      <c r="J124" s="21">
        <f t="shared" si="5"/>
        <v>55.659866666666666</v>
      </c>
      <c r="K124" s="37">
        <f t="shared" si="6"/>
        <v>8.8348994708994706</v>
      </c>
    </row>
    <row r="125" spans="1:11" ht="14.85" customHeight="1" x14ac:dyDescent="0.25">
      <c r="A125" s="1">
        <v>121</v>
      </c>
      <c r="B125" s="1" t="s">
        <v>218</v>
      </c>
      <c r="C125" s="11">
        <v>630</v>
      </c>
      <c r="D125" s="1" t="s">
        <v>13</v>
      </c>
      <c r="E125" s="1"/>
      <c r="F125" s="1"/>
      <c r="G125" s="11">
        <v>52</v>
      </c>
      <c r="H125" s="11">
        <v>75</v>
      </c>
      <c r="I125" s="11">
        <v>61</v>
      </c>
      <c r="J125" s="21">
        <f t="shared" si="5"/>
        <v>41.197066666666665</v>
      </c>
      <c r="K125" s="37">
        <f t="shared" si="6"/>
        <v>6.5392169312169308</v>
      </c>
    </row>
    <row r="126" spans="1:11" ht="14.85" customHeight="1" x14ac:dyDescent="0.25">
      <c r="A126" s="1">
        <v>122</v>
      </c>
      <c r="B126" s="1" t="s">
        <v>219</v>
      </c>
      <c r="C126" s="11">
        <v>400</v>
      </c>
      <c r="D126" s="1" t="s">
        <v>13</v>
      </c>
      <c r="E126" s="1"/>
      <c r="F126" s="1"/>
      <c r="G126" s="11">
        <v>178</v>
      </c>
      <c r="H126" s="11">
        <v>196</v>
      </c>
      <c r="I126" s="11">
        <v>197</v>
      </c>
      <c r="J126" s="34">
        <f t="shared" si="5"/>
        <v>125.12513333333334</v>
      </c>
      <c r="K126" s="37">
        <f t="shared" si="6"/>
        <v>31.281283333333331</v>
      </c>
    </row>
    <row r="127" spans="1:11" ht="14.85" customHeight="1" x14ac:dyDescent="0.25">
      <c r="A127" s="1">
        <v>123</v>
      </c>
      <c r="B127" s="1" t="s">
        <v>220</v>
      </c>
      <c r="C127" s="11">
        <v>400</v>
      </c>
      <c r="D127" s="1" t="s">
        <v>13</v>
      </c>
      <c r="E127" s="1"/>
      <c r="F127" s="1"/>
      <c r="G127" s="11">
        <v>60</v>
      </c>
      <c r="H127" s="11">
        <v>71</v>
      </c>
      <c r="I127" s="30"/>
      <c r="J127" s="35">
        <f t="shared" si="5"/>
        <v>28.706466666666667</v>
      </c>
      <c r="K127" s="38">
        <f t="shared" si="6"/>
        <v>7.1766166666666669</v>
      </c>
    </row>
    <row r="128" spans="1:11" ht="14.85" customHeight="1" x14ac:dyDescent="0.25">
      <c r="A128" s="1">
        <v>124</v>
      </c>
      <c r="B128" s="1" t="s">
        <v>221</v>
      </c>
      <c r="C128" s="11">
        <v>630</v>
      </c>
      <c r="D128" s="1" t="s">
        <v>13</v>
      </c>
      <c r="E128" s="1"/>
      <c r="F128" s="1"/>
      <c r="G128" s="11">
        <v>0</v>
      </c>
      <c r="H128" s="11">
        <v>0</v>
      </c>
      <c r="I128" s="30">
        <v>0</v>
      </c>
      <c r="J128" s="35">
        <f t="shared" si="5"/>
        <v>0</v>
      </c>
      <c r="K128" s="38">
        <f>J128/C128*100</f>
        <v>0</v>
      </c>
    </row>
    <row r="129" spans="1:11" ht="14.85" customHeight="1" x14ac:dyDescent="0.25">
      <c r="A129" s="1">
        <v>125</v>
      </c>
      <c r="B129" s="1" t="s">
        <v>222</v>
      </c>
      <c r="C129" s="11">
        <v>630</v>
      </c>
      <c r="D129" s="1" t="s">
        <v>23</v>
      </c>
      <c r="E129" s="1"/>
      <c r="F129" s="1"/>
      <c r="G129" s="11">
        <v>108</v>
      </c>
      <c r="H129" s="11">
        <v>92</v>
      </c>
      <c r="I129" s="30">
        <v>78</v>
      </c>
      <c r="J129" s="35">
        <f t="shared" si="5"/>
        <v>60.919066666666673</v>
      </c>
      <c r="K129" s="38">
        <f t="shared" ref="K129:K192" si="7">J129/C129*100</f>
        <v>9.6696931216931219</v>
      </c>
    </row>
    <row r="130" spans="1:11" ht="14.85" customHeight="1" x14ac:dyDescent="0.25">
      <c r="A130" s="1">
        <v>126</v>
      </c>
      <c r="B130" s="1" t="s">
        <v>223</v>
      </c>
      <c r="C130" s="11">
        <v>400</v>
      </c>
      <c r="D130" s="1" t="s">
        <v>13</v>
      </c>
      <c r="E130" s="1"/>
      <c r="F130" s="1"/>
      <c r="G130" s="11">
        <v>244</v>
      </c>
      <c r="H130" s="11">
        <v>264</v>
      </c>
      <c r="I130" s="11">
        <v>249</v>
      </c>
      <c r="J130" s="32">
        <f t="shared" si="5"/>
        <v>165.88393333333335</v>
      </c>
      <c r="K130" s="37">
        <f t="shared" si="7"/>
        <v>41.470983333333336</v>
      </c>
    </row>
    <row r="131" spans="1:11" ht="14.85" customHeight="1" x14ac:dyDescent="0.25">
      <c r="A131" s="1">
        <v>127</v>
      </c>
      <c r="B131" s="1" t="s">
        <v>224</v>
      </c>
      <c r="C131" s="11">
        <v>630</v>
      </c>
      <c r="D131" s="1" t="s">
        <v>13</v>
      </c>
      <c r="E131" s="1"/>
      <c r="F131" s="1"/>
      <c r="G131" s="11">
        <v>147</v>
      </c>
      <c r="H131" s="11">
        <v>177</v>
      </c>
      <c r="I131" s="11">
        <v>154</v>
      </c>
      <c r="J131" s="21">
        <f t="shared" si="5"/>
        <v>104.74573333333335</v>
      </c>
      <c r="K131" s="37">
        <f t="shared" si="7"/>
        <v>16.626306878306881</v>
      </c>
    </row>
    <row r="132" spans="1:11" ht="14.85" customHeight="1" x14ac:dyDescent="0.25">
      <c r="A132" s="1">
        <v>128</v>
      </c>
      <c r="B132" s="1" t="s">
        <v>225</v>
      </c>
      <c r="C132" s="11">
        <v>630</v>
      </c>
      <c r="D132" s="1" t="s">
        <v>13</v>
      </c>
      <c r="E132" s="1"/>
      <c r="F132" s="1"/>
      <c r="G132" s="11">
        <v>135</v>
      </c>
      <c r="H132" s="11">
        <v>203</v>
      </c>
      <c r="I132" s="11">
        <v>200</v>
      </c>
      <c r="J132" s="21">
        <f t="shared" si="5"/>
        <v>117.89373333333334</v>
      </c>
      <c r="K132" s="37">
        <f t="shared" si="7"/>
        <v>18.713291005291008</v>
      </c>
    </row>
    <row r="133" spans="1:11" ht="14.85" customHeight="1" x14ac:dyDescent="0.25">
      <c r="A133" s="1">
        <f>A132+1</f>
        <v>129</v>
      </c>
      <c r="B133" s="1" t="s">
        <v>226</v>
      </c>
      <c r="C133" s="11">
        <v>630</v>
      </c>
      <c r="D133" s="1" t="s">
        <v>13</v>
      </c>
      <c r="E133" s="1"/>
      <c r="F133" s="1"/>
      <c r="G133" s="11">
        <v>99</v>
      </c>
      <c r="H133" s="11">
        <v>111</v>
      </c>
      <c r="I133" s="11">
        <v>102</v>
      </c>
      <c r="J133" s="21">
        <f t="shared" si="5"/>
        <v>68.369600000000005</v>
      </c>
      <c r="K133" s="37">
        <f t="shared" si="7"/>
        <v>10.85231746031746</v>
      </c>
    </row>
    <row r="134" spans="1:11" ht="14.85" customHeight="1" x14ac:dyDescent="0.25">
      <c r="A134" s="1">
        <f t="shared" ref="A134:A144" si="8">A133+1</f>
        <v>130</v>
      </c>
      <c r="B134" s="1" t="s">
        <v>256</v>
      </c>
      <c r="C134" s="11">
        <v>630</v>
      </c>
      <c r="D134" s="1" t="s">
        <v>13</v>
      </c>
      <c r="E134" s="1"/>
      <c r="F134" s="1"/>
      <c r="G134" s="11">
        <v>287</v>
      </c>
      <c r="H134" s="11">
        <v>293</v>
      </c>
      <c r="I134" s="11">
        <v>211</v>
      </c>
      <c r="J134" s="21">
        <f t="shared" si="5"/>
        <v>173.33446666666669</v>
      </c>
      <c r="K134" s="37">
        <f t="shared" si="7"/>
        <v>27.51340740740741</v>
      </c>
    </row>
    <row r="135" spans="1:11" ht="14.85" customHeight="1" x14ac:dyDescent="0.25">
      <c r="A135" s="1">
        <f t="shared" si="8"/>
        <v>131</v>
      </c>
      <c r="B135" s="1" t="s">
        <v>255</v>
      </c>
      <c r="C135" s="11">
        <v>400</v>
      </c>
      <c r="D135" s="1" t="s">
        <v>13</v>
      </c>
      <c r="E135" s="1"/>
      <c r="F135" s="1"/>
      <c r="G135" s="11">
        <v>170</v>
      </c>
      <c r="H135" s="11">
        <v>130</v>
      </c>
      <c r="I135" s="11">
        <v>154</v>
      </c>
      <c r="J135" s="21">
        <f t="shared" si="5"/>
        <v>99.486533333333341</v>
      </c>
      <c r="K135" s="37">
        <f t="shared" si="7"/>
        <v>24.871633333333335</v>
      </c>
    </row>
    <row r="136" spans="1:11" ht="14.85" customHeight="1" x14ac:dyDescent="0.25">
      <c r="A136" s="1">
        <f t="shared" si="8"/>
        <v>132</v>
      </c>
      <c r="B136" s="1" t="s">
        <v>254</v>
      </c>
      <c r="C136" s="11">
        <v>100</v>
      </c>
      <c r="D136" s="1" t="s">
        <v>13</v>
      </c>
      <c r="E136" s="1"/>
      <c r="F136" s="1"/>
      <c r="G136" s="11"/>
      <c r="H136" s="11"/>
      <c r="I136" s="11"/>
      <c r="J136" s="21">
        <f t="shared" si="5"/>
        <v>0</v>
      </c>
      <c r="K136" s="37">
        <f t="shared" si="7"/>
        <v>0</v>
      </c>
    </row>
    <row r="137" spans="1:11" ht="14.85" customHeight="1" x14ac:dyDescent="0.25">
      <c r="A137" s="1">
        <f t="shared" si="8"/>
        <v>133</v>
      </c>
      <c r="B137" s="1" t="s">
        <v>253</v>
      </c>
      <c r="C137" s="11">
        <v>630</v>
      </c>
      <c r="D137" s="1" t="s">
        <v>13</v>
      </c>
      <c r="E137" s="1"/>
      <c r="F137" s="1"/>
      <c r="G137" s="11">
        <v>53</v>
      </c>
      <c r="H137" s="11">
        <v>66</v>
      </c>
      <c r="I137" s="11">
        <v>66</v>
      </c>
      <c r="J137" s="21">
        <f t="shared" si="5"/>
        <v>40.539666666666669</v>
      </c>
      <c r="K137" s="37">
        <f t="shared" si="7"/>
        <v>6.4348677248677255</v>
      </c>
    </row>
    <row r="138" spans="1:11" ht="14.85" customHeight="1" x14ac:dyDescent="0.25">
      <c r="A138" s="1">
        <f t="shared" si="8"/>
        <v>134</v>
      </c>
      <c r="B138" s="1" t="s">
        <v>252</v>
      </c>
      <c r="C138" s="11">
        <v>160</v>
      </c>
      <c r="D138" s="1" t="s">
        <v>13</v>
      </c>
      <c r="E138" s="1" t="s">
        <v>227</v>
      </c>
      <c r="F138" s="1"/>
      <c r="G138" s="11">
        <v>13</v>
      </c>
      <c r="H138" s="11">
        <v>32</v>
      </c>
      <c r="I138" s="11">
        <v>14</v>
      </c>
      <c r="J138" s="21">
        <f t="shared" si="5"/>
        <v>12.928866666666668</v>
      </c>
      <c r="K138" s="37">
        <f t="shared" si="7"/>
        <v>8.080541666666667</v>
      </c>
    </row>
    <row r="139" spans="1:11" ht="14.85" customHeight="1" x14ac:dyDescent="0.25">
      <c r="A139" s="1">
        <f t="shared" si="8"/>
        <v>135</v>
      </c>
      <c r="B139" s="1" t="s">
        <v>257</v>
      </c>
      <c r="C139" s="11">
        <v>630</v>
      </c>
      <c r="D139" s="1" t="s">
        <v>13</v>
      </c>
      <c r="E139" s="1"/>
      <c r="F139" s="1"/>
      <c r="G139" s="11">
        <v>482</v>
      </c>
      <c r="H139" s="11">
        <v>402</v>
      </c>
      <c r="I139" s="11">
        <v>563</v>
      </c>
      <c r="J139" s="21">
        <f t="shared" si="5"/>
        <v>317.08593333333334</v>
      </c>
      <c r="K139" s="37">
        <f t="shared" si="7"/>
        <v>50.331100529100524</v>
      </c>
    </row>
    <row r="140" spans="1:11" ht="14.85" customHeight="1" x14ac:dyDescent="0.25">
      <c r="A140" s="1">
        <f t="shared" si="8"/>
        <v>136</v>
      </c>
      <c r="B140" s="12" t="s">
        <v>258</v>
      </c>
      <c r="C140" s="18">
        <v>250</v>
      </c>
      <c r="D140" s="12" t="s">
        <v>13</v>
      </c>
      <c r="E140" s="12" t="s">
        <v>228</v>
      </c>
      <c r="F140" s="12"/>
      <c r="G140" s="11">
        <v>93</v>
      </c>
      <c r="H140" s="11">
        <v>74</v>
      </c>
      <c r="I140" s="18">
        <v>98</v>
      </c>
      <c r="J140" s="27">
        <f t="shared" si="5"/>
        <v>58.070333333333323</v>
      </c>
      <c r="K140" s="37">
        <f t="shared" si="7"/>
        <v>23.228133333333329</v>
      </c>
    </row>
    <row r="141" spans="1:11" ht="14.85" customHeight="1" x14ac:dyDescent="0.25">
      <c r="A141" s="1">
        <v>137</v>
      </c>
      <c r="B141" s="1" t="s">
        <v>259</v>
      </c>
      <c r="C141" s="11">
        <v>630</v>
      </c>
      <c r="D141" s="1" t="s">
        <v>13</v>
      </c>
      <c r="E141" s="1"/>
      <c r="F141" s="1"/>
      <c r="G141" s="11">
        <v>251</v>
      </c>
      <c r="H141" s="11">
        <v>262</v>
      </c>
      <c r="I141" s="11">
        <v>298</v>
      </c>
      <c r="J141" s="21">
        <f t="shared" si="5"/>
        <v>177.71713333333332</v>
      </c>
      <c r="K141" s="37">
        <f t="shared" si="7"/>
        <v>28.20906878306878</v>
      </c>
    </row>
    <row r="142" spans="1:11" ht="14.85" customHeight="1" x14ac:dyDescent="0.25">
      <c r="A142" s="1">
        <v>138</v>
      </c>
      <c r="B142" s="1" t="s">
        <v>260</v>
      </c>
      <c r="C142" s="11">
        <v>560</v>
      </c>
      <c r="D142" s="1" t="s">
        <v>13</v>
      </c>
      <c r="E142" s="1"/>
      <c r="F142" s="1"/>
      <c r="G142" s="11">
        <v>408</v>
      </c>
      <c r="H142" s="11">
        <v>288</v>
      </c>
      <c r="I142" s="11">
        <v>379</v>
      </c>
      <c r="J142" s="21">
        <f t="shared" si="5"/>
        <v>235.56833333333333</v>
      </c>
      <c r="K142" s="37">
        <f t="shared" si="7"/>
        <v>42.065773809523812</v>
      </c>
    </row>
    <row r="143" spans="1:11" ht="14.85" customHeight="1" x14ac:dyDescent="0.25">
      <c r="A143" s="1">
        <f t="shared" si="8"/>
        <v>139</v>
      </c>
      <c r="B143" s="1" t="s">
        <v>261</v>
      </c>
      <c r="C143" s="11">
        <v>400</v>
      </c>
      <c r="D143" s="1" t="s">
        <v>13</v>
      </c>
      <c r="E143" s="1"/>
      <c r="F143" s="1"/>
      <c r="G143" s="11">
        <v>138</v>
      </c>
      <c r="H143" s="11">
        <v>130</v>
      </c>
      <c r="I143" s="11">
        <v>132</v>
      </c>
      <c r="J143" s="21">
        <f t="shared" si="5"/>
        <v>87.653333333333336</v>
      </c>
      <c r="K143" s="37">
        <f t="shared" si="7"/>
        <v>21.913333333333334</v>
      </c>
    </row>
    <row r="144" spans="1:11" ht="14.85" customHeight="1" x14ac:dyDescent="0.25">
      <c r="A144" s="12">
        <f t="shared" si="8"/>
        <v>140</v>
      </c>
      <c r="B144" s="1" t="s">
        <v>262</v>
      </c>
      <c r="C144" s="11">
        <v>630</v>
      </c>
      <c r="D144" s="1" t="s">
        <v>13</v>
      </c>
      <c r="E144" s="1"/>
      <c r="F144" s="1"/>
      <c r="G144" s="11">
        <v>223</v>
      </c>
      <c r="H144" s="11">
        <v>174</v>
      </c>
      <c r="I144" s="11">
        <v>182</v>
      </c>
      <c r="J144" s="21">
        <f t="shared" si="5"/>
        <v>126.87820000000001</v>
      </c>
      <c r="K144" s="37">
        <f t="shared" si="7"/>
        <v>20.139396825396826</v>
      </c>
    </row>
    <row r="145" spans="1:11" ht="14.85" customHeight="1" x14ac:dyDescent="0.25">
      <c r="A145" s="1">
        <v>141</v>
      </c>
      <c r="B145" s="1" t="s">
        <v>263</v>
      </c>
      <c r="C145" s="11">
        <v>630</v>
      </c>
      <c r="D145" s="1" t="s">
        <v>13</v>
      </c>
      <c r="E145" s="1"/>
      <c r="F145" s="1"/>
      <c r="G145" s="11">
        <v>269</v>
      </c>
      <c r="H145" s="11">
        <v>222</v>
      </c>
      <c r="I145" s="11">
        <v>318</v>
      </c>
      <c r="J145" s="21">
        <f t="shared" si="5"/>
        <v>177.27886666666669</v>
      </c>
      <c r="K145" s="37">
        <f t="shared" si="7"/>
        <v>28.139502645502652</v>
      </c>
    </row>
    <row r="146" spans="1:11" ht="14.85" customHeight="1" x14ac:dyDescent="0.25">
      <c r="A146" s="12">
        <v>142</v>
      </c>
      <c r="B146" s="1" t="s">
        <v>264</v>
      </c>
      <c r="C146" s="11">
        <v>400</v>
      </c>
      <c r="D146" s="1" t="s">
        <v>13</v>
      </c>
      <c r="E146" s="1"/>
      <c r="F146" s="1"/>
      <c r="G146" s="11"/>
      <c r="H146" s="11"/>
      <c r="I146" s="11"/>
      <c r="J146" s="21">
        <f t="shared" si="5"/>
        <v>0</v>
      </c>
      <c r="K146" s="37">
        <f t="shared" si="7"/>
        <v>0</v>
      </c>
    </row>
    <row r="147" spans="1:11" ht="14.85" customHeight="1" x14ac:dyDescent="0.25">
      <c r="A147" s="1">
        <v>143</v>
      </c>
      <c r="B147" s="1" t="s">
        <v>265</v>
      </c>
      <c r="C147" s="11">
        <v>630</v>
      </c>
      <c r="D147" s="1" t="s">
        <v>13</v>
      </c>
      <c r="E147" s="1"/>
      <c r="F147" s="1"/>
      <c r="G147" s="11">
        <v>44</v>
      </c>
      <c r="H147" s="11">
        <v>28</v>
      </c>
      <c r="I147" s="11">
        <v>37</v>
      </c>
      <c r="J147" s="21">
        <f t="shared" si="5"/>
        <v>23.885533333333335</v>
      </c>
      <c r="K147" s="37">
        <f t="shared" si="7"/>
        <v>3.7913544973544973</v>
      </c>
    </row>
    <row r="148" spans="1:11" ht="14.85" customHeight="1" x14ac:dyDescent="0.25">
      <c r="A148" s="1">
        <v>144</v>
      </c>
      <c r="B148" s="1" t="s">
        <v>266</v>
      </c>
      <c r="C148" s="11">
        <v>630</v>
      </c>
      <c r="D148" s="1" t="s">
        <v>13</v>
      </c>
      <c r="E148" s="1"/>
      <c r="F148" s="1"/>
      <c r="G148" s="11">
        <v>234</v>
      </c>
      <c r="H148" s="11">
        <v>267</v>
      </c>
      <c r="I148" s="11">
        <v>185</v>
      </c>
      <c r="J148" s="21">
        <f t="shared" si="5"/>
        <v>150.32546666666667</v>
      </c>
      <c r="K148" s="37">
        <f t="shared" si="7"/>
        <v>23.861185185185185</v>
      </c>
    </row>
    <row r="149" spans="1:11" ht="14.85" customHeight="1" x14ac:dyDescent="0.25">
      <c r="A149" s="1">
        <v>145</v>
      </c>
      <c r="B149" s="1" t="s">
        <v>267</v>
      </c>
      <c r="C149" s="11">
        <v>630</v>
      </c>
      <c r="D149" s="1" t="s">
        <v>13</v>
      </c>
      <c r="E149" s="1"/>
      <c r="F149" s="1"/>
      <c r="G149" s="11">
        <v>53</v>
      </c>
      <c r="H149" s="11">
        <v>51</v>
      </c>
      <c r="I149" s="11">
        <v>51</v>
      </c>
      <c r="J149" s="21">
        <f t="shared" si="5"/>
        <v>33.965666666666664</v>
      </c>
      <c r="K149" s="37">
        <f t="shared" si="7"/>
        <v>5.3913756613756609</v>
      </c>
    </row>
    <row r="150" spans="1:11" ht="14.85" customHeight="1" x14ac:dyDescent="0.25">
      <c r="A150" s="1">
        <f>A149+1</f>
        <v>146</v>
      </c>
      <c r="B150" s="1" t="s">
        <v>268</v>
      </c>
      <c r="C150" s="11">
        <v>630</v>
      </c>
      <c r="D150" s="1" t="s">
        <v>13</v>
      </c>
      <c r="E150" s="1"/>
      <c r="F150" s="1"/>
      <c r="G150" s="11">
        <v>83</v>
      </c>
      <c r="H150" s="11">
        <v>128</v>
      </c>
      <c r="I150" s="11">
        <v>97</v>
      </c>
      <c r="J150" s="21">
        <f t="shared" si="5"/>
        <v>67.493066666666664</v>
      </c>
      <c r="K150" s="37">
        <f t="shared" si="7"/>
        <v>10.713185185185186</v>
      </c>
    </row>
    <row r="151" spans="1:11" ht="14.85" customHeight="1" x14ac:dyDescent="0.25">
      <c r="A151" s="1">
        <f t="shared" ref="A151:A158" si="9">A150+1</f>
        <v>147</v>
      </c>
      <c r="B151" s="1" t="s">
        <v>269</v>
      </c>
      <c r="C151" s="11">
        <v>400</v>
      </c>
      <c r="D151" s="1" t="s">
        <v>13</v>
      </c>
      <c r="E151" s="1"/>
      <c r="F151" s="1"/>
      <c r="G151" s="11">
        <v>41</v>
      </c>
      <c r="H151" s="11">
        <v>20</v>
      </c>
      <c r="I151" s="11">
        <v>34</v>
      </c>
      <c r="J151" s="21">
        <f t="shared" si="5"/>
        <v>20.817666666666668</v>
      </c>
      <c r="K151" s="37">
        <f t="shared" si="7"/>
        <v>5.2044166666666669</v>
      </c>
    </row>
    <row r="152" spans="1:11" ht="14.85" customHeight="1" x14ac:dyDescent="0.25">
      <c r="A152" s="1">
        <f t="shared" si="9"/>
        <v>148</v>
      </c>
      <c r="B152" s="12" t="s">
        <v>270</v>
      </c>
      <c r="C152" s="18">
        <v>400</v>
      </c>
      <c r="D152" s="12" t="s">
        <v>13</v>
      </c>
      <c r="E152" s="12"/>
      <c r="F152" s="12"/>
      <c r="G152" s="11">
        <v>73</v>
      </c>
      <c r="H152" s="11">
        <v>90</v>
      </c>
      <c r="I152" s="18">
        <v>75</v>
      </c>
      <c r="J152" s="27">
        <f t="shared" si="5"/>
        <v>52.153733333333328</v>
      </c>
      <c r="K152" s="37">
        <f t="shared" si="7"/>
        <v>13.038433333333332</v>
      </c>
    </row>
    <row r="153" spans="1:11" ht="14.85" customHeight="1" x14ac:dyDescent="0.25">
      <c r="A153" s="1">
        <f t="shared" si="9"/>
        <v>149</v>
      </c>
      <c r="B153" s="1" t="s">
        <v>271</v>
      </c>
      <c r="C153" s="11">
        <v>25</v>
      </c>
      <c r="D153" s="1" t="s">
        <v>13</v>
      </c>
      <c r="E153" s="1"/>
      <c r="F153" s="1"/>
      <c r="G153" s="11">
        <v>0</v>
      </c>
      <c r="H153" s="11">
        <v>0</v>
      </c>
      <c r="I153" s="11">
        <v>0</v>
      </c>
      <c r="J153" s="21">
        <f t="shared" si="5"/>
        <v>0</v>
      </c>
      <c r="K153" s="37">
        <f t="shared" si="7"/>
        <v>0</v>
      </c>
    </row>
    <row r="154" spans="1:11" ht="14.85" customHeight="1" x14ac:dyDescent="0.25">
      <c r="A154" s="1">
        <f t="shared" si="9"/>
        <v>150</v>
      </c>
      <c r="B154" s="1" t="s">
        <v>272</v>
      </c>
      <c r="C154" s="11">
        <v>25</v>
      </c>
      <c r="D154" s="1" t="s">
        <v>13</v>
      </c>
      <c r="E154" s="1"/>
      <c r="F154" s="1"/>
      <c r="G154" s="11">
        <v>9</v>
      </c>
      <c r="H154" s="11">
        <v>1</v>
      </c>
      <c r="I154" s="11">
        <v>2</v>
      </c>
      <c r="J154" s="21">
        <f t="shared" si="5"/>
        <v>2.6295999999999999</v>
      </c>
      <c r="K154" s="37">
        <f t="shared" si="7"/>
        <v>10.5184</v>
      </c>
    </row>
    <row r="155" spans="1:11" ht="14.85" customHeight="1" x14ac:dyDescent="0.25">
      <c r="A155" s="1">
        <f t="shared" si="9"/>
        <v>151</v>
      </c>
      <c r="B155" s="1" t="s">
        <v>273</v>
      </c>
      <c r="C155" s="11">
        <v>63</v>
      </c>
      <c r="D155" s="1" t="s">
        <v>13</v>
      </c>
      <c r="E155" s="1"/>
      <c r="F155" s="1"/>
      <c r="G155" s="11">
        <v>41</v>
      </c>
      <c r="H155" s="11">
        <v>39</v>
      </c>
      <c r="I155" s="11">
        <v>73</v>
      </c>
      <c r="J155" s="21">
        <f t="shared" si="5"/>
        <v>33.5274</v>
      </c>
      <c r="K155" s="37">
        <f t="shared" si="7"/>
        <v>53.218095238095245</v>
      </c>
    </row>
    <row r="156" spans="1:11" ht="14.85" customHeight="1" x14ac:dyDescent="0.25">
      <c r="A156" s="1">
        <f t="shared" si="9"/>
        <v>152</v>
      </c>
      <c r="B156" s="1" t="s">
        <v>274</v>
      </c>
      <c r="C156" s="11">
        <v>630</v>
      </c>
      <c r="D156" s="1" t="s">
        <v>13</v>
      </c>
      <c r="E156" s="1"/>
      <c r="F156" s="1"/>
      <c r="G156" s="11">
        <v>51</v>
      </c>
      <c r="H156" s="11">
        <v>49</v>
      </c>
      <c r="I156" s="11">
        <v>85</v>
      </c>
      <c r="J156" s="21">
        <f t="shared" si="5"/>
        <v>40.539666666666669</v>
      </c>
      <c r="K156" s="37">
        <f t="shared" si="7"/>
        <v>6.4348677248677255</v>
      </c>
    </row>
    <row r="157" spans="1:11" ht="14.85" customHeight="1" x14ac:dyDescent="0.25">
      <c r="A157" s="12">
        <f t="shared" si="9"/>
        <v>153</v>
      </c>
      <c r="B157" s="1" t="s">
        <v>275</v>
      </c>
      <c r="C157" s="11">
        <v>100</v>
      </c>
      <c r="D157" s="1" t="s">
        <v>13</v>
      </c>
      <c r="E157" s="1"/>
      <c r="F157" s="1"/>
      <c r="G157" s="11">
        <v>1</v>
      </c>
      <c r="H157" s="11">
        <v>7</v>
      </c>
      <c r="I157" s="11">
        <v>12</v>
      </c>
      <c r="J157" s="21">
        <f t="shared" si="5"/>
        <v>4.3826666666666672</v>
      </c>
      <c r="K157" s="37">
        <f t="shared" si="7"/>
        <v>4.3826666666666672</v>
      </c>
    </row>
    <row r="158" spans="1:11" ht="14.85" customHeight="1" x14ac:dyDescent="0.25">
      <c r="A158" s="12">
        <f t="shared" si="9"/>
        <v>154</v>
      </c>
      <c r="B158" s="1" t="s">
        <v>276</v>
      </c>
      <c r="C158" s="11">
        <v>250</v>
      </c>
      <c r="D158" s="1" t="s">
        <v>13</v>
      </c>
      <c r="E158" s="1"/>
      <c r="F158" s="1"/>
      <c r="G158" s="11">
        <v>29</v>
      </c>
      <c r="H158" s="11">
        <v>36</v>
      </c>
      <c r="I158" s="11">
        <v>37</v>
      </c>
      <c r="J158" s="21">
        <f t="shared" si="5"/>
        <v>22.351600000000001</v>
      </c>
      <c r="K158" s="37">
        <f t="shared" si="7"/>
        <v>8.9406400000000019</v>
      </c>
    </row>
    <row r="159" spans="1:11" ht="14.85" customHeight="1" x14ac:dyDescent="0.25">
      <c r="A159" s="12">
        <v>155</v>
      </c>
      <c r="B159" s="1" t="s">
        <v>277</v>
      </c>
      <c r="C159" s="11">
        <v>630</v>
      </c>
      <c r="D159" s="1" t="s">
        <v>13</v>
      </c>
      <c r="E159" s="1"/>
      <c r="F159" s="1"/>
      <c r="G159" s="11">
        <v>245</v>
      </c>
      <c r="H159" s="11">
        <v>234</v>
      </c>
      <c r="I159" s="11">
        <v>179</v>
      </c>
      <c r="J159" s="21">
        <f t="shared" si="5"/>
        <v>144.18973333333335</v>
      </c>
      <c r="K159" s="37">
        <f t="shared" si="7"/>
        <v>22.887259259259263</v>
      </c>
    </row>
    <row r="160" spans="1:11" ht="14.85" customHeight="1" x14ac:dyDescent="0.25">
      <c r="A160" s="1">
        <v>156</v>
      </c>
      <c r="B160" s="1" t="s">
        <v>278</v>
      </c>
      <c r="C160" s="11">
        <v>630</v>
      </c>
      <c r="D160" s="1" t="s">
        <v>13</v>
      </c>
      <c r="E160" s="1"/>
      <c r="F160" s="1"/>
      <c r="G160" s="11">
        <v>949</v>
      </c>
      <c r="H160" s="11">
        <v>997</v>
      </c>
      <c r="I160" s="11">
        <v>986</v>
      </c>
      <c r="J160" s="21">
        <f t="shared" si="5"/>
        <v>642.49893333333341</v>
      </c>
      <c r="K160" s="37">
        <f t="shared" si="7"/>
        <v>101.9839576719577</v>
      </c>
    </row>
    <row r="161" spans="1:11" ht="14.85" customHeight="1" x14ac:dyDescent="0.25">
      <c r="A161" s="1">
        <f t="shared" ref="A161:A171" si="10">A160+1</f>
        <v>157</v>
      </c>
      <c r="B161" s="1" t="s">
        <v>279</v>
      </c>
      <c r="C161" s="11">
        <v>630</v>
      </c>
      <c r="D161" s="1" t="s">
        <v>13</v>
      </c>
      <c r="E161" s="1"/>
      <c r="F161" s="1"/>
      <c r="G161" s="11">
        <v>386</v>
      </c>
      <c r="H161" s="11">
        <v>329</v>
      </c>
      <c r="I161" s="11">
        <v>358</v>
      </c>
      <c r="J161" s="21">
        <f t="shared" si="5"/>
        <v>235.13006666666669</v>
      </c>
      <c r="K161" s="37">
        <f t="shared" si="7"/>
        <v>37.322232804232804</v>
      </c>
    </row>
    <row r="162" spans="1:11" ht="14.85" customHeight="1" x14ac:dyDescent="0.25">
      <c r="A162" s="1">
        <f t="shared" si="10"/>
        <v>158</v>
      </c>
      <c r="B162" s="1" t="s">
        <v>280</v>
      </c>
      <c r="C162" s="11">
        <v>630</v>
      </c>
      <c r="D162" s="1" t="s">
        <v>13</v>
      </c>
      <c r="E162" s="1"/>
      <c r="F162" s="1"/>
      <c r="G162" s="11"/>
      <c r="H162" s="11"/>
      <c r="I162" s="11"/>
      <c r="J162" s="21">
        <f t="shared" si="5"/>
        <v>0</v>
      </c>
      <c r="K162" s="37">
        <f t="shared" si="7"/>
        <v>0</v>
      </c>
    </row>
    <row r="163" spans="1:11" ht="14.85" customHeight="1" x14ac:dyDescent="0.25">
      <c r="A163" s="1">
        <f t="shared" si="10"/>
        <v>159</v>
      </c>
      <c r="B163" s="1" t="s">
        <v>286</v>
      </c>
      <c r="C163" s="11">
        <v>630</v>
      </c>
      <c r="D163" s="1" t="s">
        <v>13</v>
      </c>
      <c r="E163" s="1"/>
      <c r="F163" s="1"/>
      <c r="G163" s="11">
        <v>31</v>
      </c>
      <c r="H163" s="11">
        <v>42</v>
      </c>
      <c r="I163" s="11">
        <v>39</v>
      </c>
      <c r="J163" s="21">
        <f t="shared" si="5"/>
        <v>24.542933333333334</v>
      </c>
      <c r="K163" s="37">
        <f t="shared" si="7"/>
        <v>3.8957037037037039</v>
      </c>
    </row>
    <row r="164" spans="1:11" ht="14.85" customHeight="1" x14ac:dyDescent="0.25">
      <c r="A164" s="1">
        <f t="shared" si="10"/>
        <v>160</v>
      </c>
      <c r="B164" s="1" t="s">
        <v>281</v>
      </c>
      <c r="C164" s="11">
        <v>1000</v>
      </c>
      <c r="D164" s="1" t="s">
        <v>13</v>
      </c>
      <c r="E164" s="1"/>
      <c r="F164" s="1"/>
      <c r="G164" s="11">
        <v>110</v>
      </c>
      <c r="H164" s="11">
        <v>109</v>
      </c>
      <c r="I164" s="11">
        <v>125</v>
      </c>
      <c r="J164" s="21">
        <f t="shared" si="5"/>
        <v>75.381866666666667</v>
      </c>
      <c r="K164" s="37">
        <f t="shared" si="7"/>
        <v>7.5381866666666673</v>
      </c>
    </row>
    <row r="165" spans="1:11" ht="14.85" customHeight="1" x14ac:dyDescent="0.25">
      <c r="A165" s="1">
        <f t="shared" si="10"/>
        <v>161</v>
      </c>
      <c r="B165" s="1" t="s">
        <v>282</v>
      </c>
      <c r="C165" s="11">
        <v>1000</v>
      </c>
      <c r="D165" s="1" t="s">
        <v>13</v>
      </c>
      <c r="E165" s="1"/>
      <c r="F165" s="1"/>
      <c r="G165" s="11">
        <v>104</v>
      </c>
      <c r="H165" s="11">
        <v>103</v>
      </c>
      <c r="I165" s="11">
        <v>113</v>
      </c>
      <c r="J165" s="21">
        <f t="shared" si="5"/>
        <v>70.122666666666674</v>
      </c>
      <c r="K165" s="37">
        <f t="shared" si="7"/>
        <v>7.012266666666668</v>
      </c>
    </row>
    <row r="166" spans="1:11" ht="14.85" customHeight="1" x14ac:dyDescent="0.25">
      <c r="A166" s="1">
        <f t="shared" si="10"/>
        <v>162</v>
      </c>
      <c r="B166" s="1" t="s">
        <v>283</v>
      </c>
      <c r="C166" s="11">
        <v>630</v>
      </c>
      <c r="D166" s="1" t="s">
        <v>13</v>
      </c>
      <c r="E166" s="1"/>
      <c r="F166" s="1"/>
      <c r="G166" s="11">
        <v>198</v>
      </c>
      <c r="H166" s="11">
        <v>241</v>
      </c>
      <c r="I166" s="11">
        <v>167</v>
      </c>
      <c r="J166" s="21">
        <f t="shared" si="5"/>
        <v>132.79480000000001</v>
      </c>
      <c r="K166" s="37">
        <f t="shared" si="7"/>
        <v>21.078539682539684</v>
      </c>
    </row>
    <row r="167" spans="1:11" ht="14.85" customHeight="1" x14ac:dyDescent="0.25">
      <c r="A167" s="12">
        <f t="shared" si="10"/>
        <v>163</v>
      </c>
      <c r="B167" s="1" t="s">
        <v>284</v>
      </c>
      <c r="C167" s="11">
        <v>630</v>
      </c>
      <c r="D167" s="1" t="s">
        <v>13</v>
      </c>
      <c r="E167" s="1"/>
      <c r="F167" s="1"/>
      <c r="G167" s="11">
        <v>147</v>
      </c>
      <c r="H167" s="11">
        <v>163</v>
      </c>
      <c r="I167" s="11">
        <v>180</v>
      </c>
      <c r="J167" s="21">
        <f t="shared" si="5"/>
        <v>107.37533333333334</v>
      </c>
      <c r="K167" s="37">
        <f t="shared" si="7"/>
        <v>17.043703703703706</v>
      </c>
    </row>
    <row r="168" spans="1:11" ht="14.85" customHeight="1" x14ac:dyDescent="0.25">
      <c r="A168" s="1">
        <f t="shared" si="10"/>
        <v>164</v>
      </c>
      <c r="B168" s="1" t="s">
        <v>285</v>
      </c>
      <c r="C168" s="11">
        <v>1000</v>
      </c>
      <c r="D168" s="1" t="s">
        <v>13</v>
      </c>
      <c r="E168" s="1"/>
      <c r="F168" s="1"/>
      <c r="G168" s="11">
        <v>99</v>
      </c>
      <c r="H168" s="11">
        <v>119</v>
      </c>
      <c r="I168" s="11">
        <v>106</v>
      </c>
      <c r="J168" s="21">
        <f t="shared" si="5"/>
        <v>70.999200000000002</v>
      </c>
      <c r="K168" s="37">
        <f t="shared" si="7"/>
        <v>7.09992</v>
      </c>
    </row>
    <row r="169" spans="1:11" ht="14.85" customHeight="1" x14ac:dyDescent="0.25">
      <c r="A169" s="1">
        <f t="shared" si="10"/>
        <v>165</v>
      </c>
      <c r="B169" s="1" t="s">
        <v>287</v>
      </c>
      <c r="C169" s="11">
        <v>400</v>
      </c>
      <c r="D169" s="1" t="s">
        <v>13</v>
      </c>
      <c r="E169" s="1"/>
      <c r="F169" s="1"/>
      <c r="G169" s="11">
        <v>36</v>
      </c>
      <c r="H169" s="11">
        <v>32</v>
      </c>
      <c r="I169" s="11">
        <v>20</v>
      </c>
      <c r="J169" s="21">
        <f t="shared" si="5"/>
        <v>19.283733333333334</v>
      </c>
      <c r="K169" s="37">
        <f t="shared" si="7"/>
        <v>4.8209333333333335</v>
      </c>
    </row>
    <row r="170" spans="1:11" ht="14.85" customHeight="1" x14ac:dyDescent="0.25">
      <c r="A170" s="1">
        <f t="shared" si="10"/>
        <v>166</v>
      </c>
      <c r="B170" s="1" t="s">
        <v>288</v>
      </c>
      <c r="C170" s="11">
        <v>160</v>
      </c>
      <c r="D170" s="1" t="s">
        <v>13</v>
      </c>
      <c r="E170" s="1"/>
      <c r="F170" s="1"/>
      <c r="G170" s="11">
        <v>1</v>
      </c>
      <c r="H170" s="11">
        <v>19</v>
      </c>
      <c r="I170" s="11">
        <v>7</v>
      </c>
      <c r="J170" s="21">
        <f t="shared" si="5"/>
        <v>5.9165999999999999</v>
      </c>
      <c r="K170" s="37">
        <f t="shared" si="7"/>
        <v>3.6978749999999998</v>
      </c>
    </row>
    <row r="171" spans="1:11" ht="14.85" customHeight="1" x14ac:dyDescent="0.25">
      <c r="A171" s="1">
        <f t="shared" si="10"/>
        <v>167</v>
      </c>
      <c r="B171" s="1" t="s">
        <v>289</v>
      </c>
      <c r="C171" s="11">
        <v>400</v>
      </c>
      <c r="D171" s="1" t="s">
        <v>13</v>
      </c>
      <c r="E171" s="1"/>
      <c r="F171" s="1"/>
      <c r="G171" s="11">
        <v>9</v>
      </c>
      <c r="H171" s="11">
        <v>0</v>
      </c>
      <c r="I171" s="11">
        <v>0</v>
      </c>
      <c r="J171" s="21">
        <f t="shared" si="5"/>
        <v>1.9722000000000002</v>
      </c>
      <c r="K171" s="37">
        <f t="shared" si="7"/>
        <v>0.4930500000000001</v>
      </c>
    </row>
    <row r="172" spans="1:11" ht="14.85" customHeight="1" x14ac:dyDescent="0.25">
      <c r="A172" s="1">
        <v>168</v>
      </c>
      <c r="B172" s="1" t="s">
        <v>294</v>
      </c>
      <c r="C172" s="11">
        <v>400</v>
      </c>
      <c r="D172" s="1" t="s">
        <v>13</v>
      </c>
      <c r="E172" s="1"/>
      <c r="F172" s="1"/>
      <c r="G172" s="11">
        <v>312</v>
      </c>
      <c r="H172" s="11">
        <v>343</v>
      </c>
      <c r="I172" s="11">
        <v>307</v>
      </c>
      <c r="J172" s="28">
        <f t="shared" si="5"/>
        <v>210.80626666666669</v>
      </c>
      <c r="K172" s="37">
        <f t="shared" si="7"/>
        <v>52.701566666666679</v>
      </c>
    </row>
    <row r="173" spans="1:11" ht="14.85" customHeight="1" x14ac:dyDescent="0.25">
      <c r="A173" s="1">
        <v>169</v>
      </c>
      <c r="B173" s="1" t="s">
        <v>229</v>
      </c>
      <c r="C173" s="11">
        <v>400</v>
      </c>
      <c r="D173" s="1" t="s">
        <v>13</v>
      </c>
      <c r="E173" s="1"/>
      <c r="F173" s="1"/>
      <c r="G173" s="11">
        <v>574</v>
      </c>
      <c r="H173" s="11">
        <v>432</v>
      </c>
      <c r="I173" s="11">
        <v>524</v>
      </c>
      <c r="J173" s="21">
        <f t="shared" si="5"/>
        <v>335.274</v>
      </c>
      <c r="K173" s="37">
        <f t="shared" si="7"/>
        <v>83.8185</v>
      </c>
    </row>
    <row r="174" spans="1:11" ht="14.85" customHeight="1" x14ac:dyDescent="0.25">
      <c r="A174" s="1">
        <v>171</v>
      </c>
      <c r="B174" s="1" t="s">
        <v>230</v>
      </c>
      <c r="C174" s="11">
        <v>630</v>
      </c>
      <c r="D174" s="1" t="s">
        <v>13</v>
      </c>
      <c r="E174" s="1"/>
      <c r="F174" s="1"/>
      <c r="G174" s="11">
        <v>100</v>
      </c>
      <c r="H174" s="11">
        <v>84</v>
      </c>
      <c r="I174" s="11">
        <v>82</v>
      </c>
      <c r="J174" s="21">
        <f t="shared" si="5"/>
        <v>58.289466666666669</v>
      </c>
      <c r="K174" s="37">
        <f t="shared" si="7"/>
        <v>9.2522962962962971</v>
      </c>
    </row>
    <row r="175" spans="1:11" ht="14.85" customHeight="1" x14ac:dyDescent="0.25">
      <c r="A175" s="1">
        <v>172</v>
      </c>
      <c r="B175" s="1" t="s">
        <v>231</v>
      </c>
      <c r="C175" s="11">
        <v>630</v>
      </c>
      <c r="D175" s="1" t="s">
        <v>13</v>
      </c>
      <c r="E175" s="1"/>
      <c r="F175" s="1"/>
      <c r="G175" s="11">
        <v>48</v>
      </c>
      <c r="H175" s="11">
        <v>94</v>
      </c>
      <c r="I175" s="11">
        <v>53</v>
      </c>
      <c r="J175" s="21">
        <f t="shared" si="5"/>
        <v>42.731000000000002</v>
      </c>
      <c r="K175" s="37">
        <f t="shared" si="7"/>
        <v>6.7826984126984122</v>
      </c>
    </row>
    <row r="176" spans="1:11" ht="14.85" customHeight="1" x14ac:dyDescent="0.25">
      <c r="A176" s="1">
        <v>173</v>
      </c>
      <c r="B176" s="1" t="s">
        <v>232</v>
      </c>
      <c r="C176" s="11">
        <v>160</v>
      </c>
      <c r="D176" s="1" t="s">
        <v>13</v>
      </c>
      <c r="E176" s="1"/>
      <c r="F176" s="1"/>
      <c r="G176" s="11">
        <v>45</v>
      </c>
      <c r="H176" s="11">
        <v>173</v>
      </c>
      <c r="I176" s="11">
        <v>58</v>
      </c>
      <c r="J176" s="21">
        <f t="shared" si="5"/>
        <v>60.480800000000002</v>
      </c>
      <c r="K176" s="37">
        <f t="shared" si="7"/>
        <v>37.800500000000007</v>
      </c>
    </row>
    <row r="177" spans="1:11" ht="14.85" customHeight="1" x14ac:dyDescent="0.25">
      <c r="A177" s="1">
        <v>174</v>
      </c>
      <c r="B177" s="1" t="s">
        <v>233</v>
      </c>
      <c r="C177" s="11">
        <v>160</v>
      </c>
      <c r="D177" s="1" t="s">
        <v>13</v>
      </c>
      <c r="E177" s="1"/>
      <c r="F177" s="1"/>
      <c r="G177" s="11">
        <v>125</v>
      </c>
      <c r="H177" s="11">
        <v>36</v>
      </c>
      <c r="I177" s="11">
        <v>91</v>
      </c>
      <c r="J177" s="21">
        <f t="shared" si="5"/>
        <v>55.221600000000002</v>
      </c>
      <c r="K177" s="37">
        <f t="shared" si="7"/>
        <v>34.513500000000001</v>
      </c>
    </row>
    <row r="178" spans="1:11" ht="14.85" customHeight="1" x14ac:dyDescent="0.25">
      <c r="A178" s="1">
        <v>175</v>
      </c>
      <c r="B178" s="1" t="s">
        <v>241</v>
      </c>
      <c r="C178" s="11">
        <v>160</v>
      </c>
      <c r="D178" s="1" t="s">
        <v>13</v>
      </c>
      <c r="E178" s="1"/>
      <c r="F178" s="1"/>
      <c r="G178" s="11">
        <v>8</v>
      </c>
      <c r="H178" s="11">
        <v>21</v>
      </c>
      <c r="I178" s="11">
        <v>32</v>
      </c>
      <c r="J178" s="21">
        <f t="shared" si="5"/>
        <v>13.367133333333333</v>
      </c>
      <c r="K178" s="37">
        <f t="shared" si="7"/>
        <v>8.3544583333333335</v>
      </c>
    </row>
    <row r="179" spans="1:11" ht="14.85" customHeight="1" x14ac:dyDescent="0.25">
      <c r="A179" s="1">
        <v>176</v>
      </c>
      <c r="B179" s="1" t="s">
        <v>234</v>
      </c>
      <c r="C179" s="11">
        <v>160</v>
      </c>
      <c r="D179" s="1" t="s">
        <v>13</v>
      </c>
      <c r="E179" s="1"/>
      <c r="F179" s="1"/>
      <c r="G179" s="11">
        <v>52</v>
      </c>
      <c r="H179" s="11">
        <v>61</v>
      </c>
      <c r="I179" s="11">
        <v>64</v>
      </c>
      <c r="J179" s="21">
        <f t="shared" si="5"/>
        <v>38.7866</v>
      </c>
      <c r="K179" s="37">
        <f t="shared" si="7"/>
        <v>24.241624999999999</v>
      </c>
    </row>
    <row r="180" spans="1:11" ht="14.85" customHeight="1" x14ac:dyDescent="0.25">
      <c r="A180" s="1">
        <v>177</v>
      </c>
      <c r="B180" s="1" t="s">
        <v>235</v>
      </c>
      <c r="C180" s="11">
        <v>630</v>
      </c>
      <c r="D180" s="1" t="s">
        <v>13</v>
      </c>
      <c r="E180" s="1"/>
      <c r="F180" s="1"/>
      <c r="G180" s="11">
        <v>15</v>
      </c>
      <c r="H180" s="11">
        <v>11</v>
      </c>
      <c r="I180" s="11">
        <v>17</v>
      </c>
      <c r="J180" s="21">
        <f t="shared" si="5"/>
        <v>9.4227333333333334</v>
      </c>
      <c r="K180" s="37">
        <f t="shared" si="7"/>
        <v>1.4956719576719577</v>
      </c>
    </row>
    <row r="181" spans="1:11" ht="14.85" customHeight="1" x14ac:dyDescent="0.25">
      <c r="A181" s="1">
        <v>178</v>
      </c>
      <c r="B181" s="1" t="s">
        <v>236</v>
      </c>
      <c r="C181" s="11">
        <v>630</v>
      </c>
      <c r="D181" s="1" t="s">
        <v>13</v>
      </c>
      <c r="E181" s="1"/>
      <c r="F181" s="1"/>
      <c r="G181" s="11">
        <v>71</v>
      </c>
      <c r="H181" s="11">
        <v>73</v>
      </c>
      <c r="I181" s="11">
        <v>72</v>
      </c>
      <c r="J181" s="21">
        <f t="shared" si="5"/>
        <v>47.332799999999999</v>
      </c>
      <c r="K181" s="37">
        <f t="shared" si="7"/>
        <v>7.5131428571428573</v>
      </c>
    </row>
    <row r="182" spans="1:11" ht="14.85" customHeight="1" x14ac:dyDescent="0.25">
      <c r="A182" s="1">
        <v>179</v>
      </c>
      <c r="B182" s="1" t="s">
        <v>237</v>
      </c>
      <c r="C182" s="11">
        <v>400</v>
      </c>
      <c r="D182" s="1" t="s">
        <v>13</v>
      </c>
      <c r="E182" s="1"/>
      <c r="F182" s="1"/>
      <c r="G182" s="11">
        <v>87</v>
      </c>
      <c r="H182" s="11">
        <v>67</v>
      </c>
      <c r="I182" s="11">
        <v>73</v>
      </c>
      <c r="J182" s="21">
        <f t="shared" si="5"/>
        <v>49.743266666666671</v>
      </c>
      <c r="K182" s="37">
        <f t="shared" si="7"/>
        <v>12.435816666666668</v>
      </c>
    </row>
    <row r="183" spans="1:11" ht="14.85" customHeight="1" x14ac:dyDescent="0.25">
      <c r="A183" s="12">
        <f t="shared" ref="A183:A197" si="11">A182+1</f>
        <v>180</v>
      </c>
      <c r="B183" s="1" t="s">
        <v>240</v>
      </c>
      <c r="C183" s="11">
        <v>400</v>
      </c>
      <c r="D183" s="1" t="s">
        <v>13</v>
      </c>
      <c r="E183" s="1"/>
      <c r="F183" s="1"/>
      <c r="G183" s="11">
        <v>21</v>
      </c>
      <c r="H183" s="11">
        <v>34</v>
      </c>
      <c r="I183" s="11">
        <v>22</v>
      </c>
      <c r="J183" s="21">
        <f t="shared" si="5"/>
        <v>16.873266666666666</v>
      </c>
      <c r="K183" s="37">
        <f t="shared" si="7"/>
        <v>4.2183166666666665</v>
      </c>
    </row>
    <row r="184" spans="1:11" ht="14.85" customHeight="1" x14ac:dyDescent="0.25">
      <c r="A184" s="12">
        <f t="shared" si="11"/>
        <v>181</v>
      </c>
      <c r="B184" s="1" t="s">
        <v>239</v>
      </c>
      <c r="C184" s="11">
        <v>250</v>
      </c>
      <c r="D184" s="1" t="s">
        <v>13</v>
      </c>
      <c r="E184" s="1"/>
      <c r="F184" s="1"/>
      <c r="G184" s="11">
        <v>22</v>
      </c>
      <c r="H184" s="11">
        <v>64</v>
      </c>
      <c r="I184" s="11">
        <v>70</v>
      </c>
      <c r="J184" s="21">
        <f t="shared" si="5"/>
        <v>34.184800000000003</v>
      </c>
      <c r="K184" s="37">
        <f t="shared" si="7"/>
        <v>13.673920000000001</v>
      </c>
    </row>
    <row r="185" spans="1:11" ht="14.85" customHeight="1" x14ac:dyDescent="0.25">
      <c r="A185" s="12">
        <f t="shared" si="11"/>
        <v>182</v>
      </c>
      <c r="B185" s="1" t="s">
        <v>238</v>
      </c>
      <c r="C185" s="11">
        <v>250</v>
      </c>
      <c r="D185" s="1" t="s">
        <v>13</v>
      </c>
      <c r="E185" s="1"/>
      <c r="F185" s="1"/>
      <c r="G185" s="11">
        <v>4</v>
      </c>
      <c r="H185" s="11">
        <v>2</v>
      </c>
      <c r="I185" s="11">
        <v>11</v>
      </c>
      <c r="J185" s="21">
        <f t="shared" si="5"/>
        <v>3.7252666666666667</v>
      </c>
      <c r="K185" s="37">
        <f t="shared" si="7"/>
        <v>1.4901066666666667</v>
      </c>
    </row>
    <row r="186" spans="1:11" ht="14.85" customHeight="1" x14ac:dyDescent="0.25">
      <c r="A186" s="12">
        <f>A185+1</f>
        <v>183</v>
      </c>
      <c r="B186" s="1" t="s">
        <v>242</v>
      </c>
      <c r="C186" s="11">
        <v>250</v>
      </c>
      <c r="D186" s="1" t="s">
        <v>13</v>
      </c>
      <c r="E186" s="1"/>
      <c r="F186" s="1"/>
      <c r="G186" s="11">
        <v>224</v>
      </c>
      <c r="H186" s="11">
        <v>218</v>
      </c>
      <c r="I186" s="11">
        <v>52</v>
      </c>
      <c r="J186" s="21">
        <f t="shared" ref="J186:J192" si="12">(G186+H186+I186)/3*0.38*1.73</f>
        <v>108.25186666666666</v>
      </c>
      <c r="K186" s="37">
        <f t="shared" si="7"/>
        <v>43.300746666666662</v>
      </c>
    </row>
    <row r="187" spans="1:11" ht="14.85" customHeight="1" x14ac:dyDescent="0.25">
      <c r="A187" s="12">
        <f>A186+1</f>
        <v>184</v>
      </c>
      <c r="B187" s="1" t="s">
        <v>245</v>
      </c>
      <c r="C187" s="11">
        <v>250</v>
      </c>
      <c r="D187" s="1" t="s">
        <v>13</v>
      </c>
      <c r="E187" s="1"/>
      <c r="F187" s="1"/>
      <c r="G187" s="11">
        <v>89</v>
      </c>
      <c r="H187" s="11">
        <v>122</v>
      </c>
      <c r="I187" s="11">
        <v>173</v>
      </c>
      <c r="J187" s="21">
        <f t="shared" si="12"/>
        <v>84.147199999999998</v>
      </c>
      <c r="K187" s="37">
        <f t="shared" si="7"/>
        <v>33.658879999999996</v>
      </c>
    </row>
    <row r="188" spans="1:11" ht="14.85" customHeight="1" x14ac:dyDescent="0.25">
      <c r="A188" s="12">
        <v>184</v>
      </c>
      <c r="B188" s="1" t="s">
        <v>243</v>
      </c>
      <c r="C188" s="11">
        <v>250</v>
      </c>
      <c r="D188" s="1" t="s">
        <v>13</v>
      </c>
      <c r="E188" s="1"/>
      <c r="F188" s="1"/>
      <c r="G188" s="11">
        <v>315</v>
      </c>
      <c r="H188" s="11">
        <v>268</v>
      </c>
      <c r="I188" s="11">
        <v>308</v>
      </c>
      <c r="J188" s="21">
        <f t="shared" si="12"/>
        <v>195.24779999999998</v>
      </c>
      <c r="K188" s="37">
        <f t="shared" si="7"/>
        <v>78.099119999999985</v>
      </c>
    </row>
    <row r="189" spans="1:11" ht="14.85" customHeight="1" x14ac:dyDescent="0.25">
      <c r="A189" s="12">
        <f t="shared" si="11"/>
        <v>185</v>
      </c>
      <c r="B189" s="1" t="s">
        <v>244</v>
      </c>
      <c r="C189" s="11">
        <v>250</v>
      </c>
      <c r="D189" s="1" t="s">
        <v>13</v>
      </c>
      <c r="E189" s="1"/>
      <c r="F189" s="1"/>
      <c r="G189" s="11">
        <v>69</v>
      </c>
      <c r="H189" s="11">
        <v>135</v>
      </c>
      <c r="I189" s="11">
        <v>111</v>
      </c>
      <c r="J189" s="21">
        <f t="shared" si="12"/>
        <v>69.027000000000001</v>
      </c>
      <c r="K189" s="37">
        <f t="shared" si="7"/>
        <v>27.610800000000001</v>
      </c>
    </row>
    <row r="190" spans="1:11" ht="14.85" customHeight="1" x14ac:dyDescent="0.25">
      <c r="A190" s="12">
        <f t="shared" si="11"/>
        <v>186</v>
      </c>
      <c r="B190" s="1" t="s">
        <v>247</v>
      </c>
      <c r="C190" s="11">
        <v>400</v>
      </c>
      <c r="D190" s="1" t="s">
        <v>13</v>
      </c>
      <c r="E190" s="1"/>
      <c r="F190" s="1"/>
      <c r="G190" s="11">
        <v>118</v>
      </c>
      <c r="H190" s="11">
        <v>167</v>
      </c>
      <c r="I190" s="11">
        <v>117</v>
      </c>
      <c r="J190" s="21">
        <f t="shared" si="12"/>
        <v>88.0916</v>
      </c>
      <c r="K190" s="37">
        <f t="shared" si="7"/>
        <v>22.0229</v>
      </c>
    </row>
    <row r="191" spans="1:11" ht="14.85" customHeight="1" x14ac:dyDescent="0.25">
      <c r="A191" s="12">
        <f t="shared" si="11"/>
        <v>187</v>
      </c>
      <c r="B191" s="1" t="s">
        <v>248</v>
      </c>
      <c r="C191" s="11">
        <v>400</v>
      </c>
      <c r="D191" s="1" t="s">
        <v>13</v>
      </c>
      <c r="E191" s="1"/>
      <c r="F191" s="1"/>
      <c r="G191" s="11">
        <v>92</v>
      </c>
      <c r="H191" s="11">
        <v>159</v>
      </c>
      <c r="I191" s="11">
        <v>123</v>
      </c>
      <c r="J191" s="21">
        <f t="shared" si="12"/>
        <v>81.955866666666665</v>
      </c>
      <c r="K191" s="37">
        <f t="shared" si="7"/>
        <v>20.488966666666666</v>
      </c>
    </row>
    <row r="192" spans="1:11" ht="14.85" customHeight="1" x14ac:dyDescent="0.25">
      <c r="A192" s="12">
        <f t="shared" si="11"/>
        <v>188</v>
      </c>
      <c r="B192" s="1" t="s">
        <v>246</v>
      </c>
      <c r="C192" s="11">
        <v>250</v>
      </c>
      <c r="D192" s="1" t="s">
        <v>13</v>
      </c>
      <c r="E192" s="1"/>
      <c r="F192" s="1"/>
      <c r="G192" s="11">
        <v>97</v>
      </c>
      <c r="H192" s="11">
        <v>126</v>
      </c>
      <c r="I192" s="11">
        <v>74</v>
      </c>
      <c r="J192" s="21">
        <f t="shared" si="12"/>
        <v>65.082599999999999</v>
      </c>
      <c r="K192" s="37">
        <f t="shared" si="7"/>
        <v>26.033040000000003</v>
      </c>
    </row>
    <row r="193" spans="1:11" ht="14.85" customHeight="1" x14ac:dyDescent="0.25">
      <c r="A193" s="12">
        <f t="shared" si="11"/>
        <v>189</v>
      </c>
      <c r="B193" s="1" t="s">
        <v>249</v>
      </c>
      <c r="C193" s="11">
        <v>400</v>
      </c>
      <c r="D193" s="1" t="s">
        <v>13</v>
      </c>
      <c r="E193" s="1"/>
      <c r="F193" s="1"/>
      <c r="G193" s="11">
        <v>30</v>
      </c>
      <c r="H193" s="11">
        <v>98</v>
      </c>
      <c r="I193" s="11">
        <v>15</v>
      </c>
      <c r="J193" s="21">
        <f t="shared" ref="J193:J199" si="13">(G193+H193+I193)/3*0.38*1.73</f>
        <v>31.336066666666667</v>
      </c>
      <c r="K193" s="37">
        <f t="shared" ref="K193:K199" si="14">J193/C193*100</f>
        <v>7.8340166666666669</v>
      </c>
    </row>
    <row r="194" spans="1:11" ht="14.85" customHeight="1" x14ac:dyDescent="0.25">
      <c r="A194" s="12">
        <f t="shared" si="11"/>
        <v>190</v>
      </c>
      <c r="B194" s="1" t="s">
        <v>250</v>
      </c>
      <c r="C194" s="11">
        <v>250</v>
      </c>
      <c r="D194" s="1" t="s">
        <v>13</v>
      </c>
      <c r="E194" s="1"/>
      <c r="F194" s="1"/>
      <c r="G194" s="11">
        <v>62</v>
      </c>
      <c r="H194" s="11">
        <v>63</v>
      </c>
      <c r="I194" s="11">
        <v>72</v>
      </c>
      <c r="J194" s="21">
        <f t="shared" si="13"/>
        <v>43.169266666666672</v>
      </c>
      <c r="K194" s="37">
        <f t="shared" si="14"/>
        <v>17.267706666666669</v>
      </c>
    </row>
    <row r="195" spans="1:11" ht="14.85" customHeight="1" x14ac:dyDescent="0.25">
      <c r="A195" s="12">
        <f t="shared" si="11"/>
        <v>191</v>
      </c>
      <c r="B195" s="1" t="s">
        <v>251</v>
      </c>
      <c r="C195" s="11">
        <v>250</v>
      </c>
      <c r="D195" s="1" t="s">
        <v>13</v>
      </c>
      <c r="E195" s="1"/>
      <c r="F195" s="1"/>
      <c r="G195" s="11">
        <v>34</v>
      </c>
      <c r="H195" s="11">
        <v>27</v>
      </c>
      <c r="I195" s="11">
        <v>33</v>
      </c>
      <c r="J195" s="21">
        <f t="shared" si="13"/>
        <v>20.598533333333332</v>
      </c>
      <c r="K195" s="37">
        <f t="shared" si="14"/>
        <v>8.2394133333333333</v>
      </c>
    </row>
    <row r="196" spans="1:11" ht="14.85" customHeight="1" x14ac:dyDescent="0.25">
      <c r="A196" s="12">
        <f t="shared" si="11"/>
        <v>192</v>
      </c>
      <c r="B196" s="1" t="s">
        <v>290</v>
      </c>
      <c r="C196" s="11">
        <v>250</v>
      </c>
      <c r="D196" s="1" t="s">
        <v>13</v>
      </c>
      <c r="E196" s="1"/>
      <c r="F196" s="1"/>
      <c r="G196" s="11">
        <v>132</v>
      </c>
      <c r="H196" s="11">
        <v>160</v>
      </c>
      <c r="I196" s="11">
        <v>85</v>
      </c>
      <c r="J196" s="21">
        <f t="shared" si="13"/>
        <v>82.613266666666675</v>
      </c>
      <c r="K196" s="37">
        <f t="shared" si="14"/>
        <v>33.045306666666669</v>
      </c>
    </row>
    <row r="197" spans="1:11" ht="14.85" customHeight="1" x14ac:dyDescent="0.25">
      <c r="A197" s="12">
        <f t="shared" si="11"/>
        <v>193</v>
      </c>
      <c r="B197" s="1" t="s">
        <v>291</v>
      </c>
      <c r="C197" s="11">
        <v>630</v>
      </c>
      <c r="D197" s="1" t="s">
        <v>13</v>
      </c>
      <c r="E197" s="1"/>
      <c r="F197" s="1"/>
      <c r="G197" s="11">
        <v>277</v>
      </c>
      <c r="H197" s="11">
        <v>138</v>
      </c>
      <c r="I197" s="11">
        <v>145</v>
      </c>
      <c r="J197" s="21">
        <f t="shared" si="13"/>
        <v>122.71466666666667</v>
      </c>
      <c r="K197" s="37">
        <f t="shared" si="14"/>
        <v>19.47851851851852</v>
      </c>
    </row>
    <row r="198" spans="1:11" ht="14.85" customHeight="1" x14ac:dyDescent="0.25">
      <c r="A198" s="1">
        <v>194</v>
      </c>
      <c r="B198" s="1" t="s">
        <v>292</v>
      </c>
      <c r="C198" s="11">
        <v>630</v>
      </c>
      <c r="D198" s="1" t="s">
        <v>13</v>
      </c>
      <c r="E198" s="1"/>
      <c r="F198" s="1"/>
      <c r="G198" s="11">
        <v>237</v>
      </c>
      <c r="H198" s="11">
        <v>257</v>
      </c>
      <c r="I198" s="11">
        <v>290</v>
      </c>
      <c r="J198" s="21">
        <f t="shared" si="13"/>
        <v>171.80053333333331</v>
      </c>
      <c r="K198" s="37">
        <f t="shared" si="14"/>
        <v>27.269925925925918</v>
      </c>
    </row>
    <row r="199" spans="1:11" ht="14.85" customHeight="1" x14ac:dyDescent="0.25">
      <c r="A199" s="12">
        <v>195</v>
      </c>
      <c r="B199" s="1" t="s">
        <v>295</v>
      </c>
      <c r="C199" s="11">
        <v>250</v>
      </c>
      <c r="D199" s="1" t="s">
        <v>13</v>
      </c>
      <c r="E199" s="1"/>
      <c r="F199" s="1"/>
      <c r="G199" s="11">
        <v>200</v>
      </c>
      <c r="H199" s="11">
        <v>141</v>
      </c>
      <c r="I199" s="11">
        <v>104</v>
      </c>
      <c r="J199" s="21">
        <f t="shared" si="13"/>
        <v>97.51433333333334</v>
      </c>
      <c r="K199" s="37">
        <f t="shared" si="14"/>
        <v>39.005733333333339</v>
      </c>
    </row>
    <row r="200" spans="1:11" ht="14.85" customHeight="1" x14ac:dyDescent="0.25"/>
    <row r="201" spans="1:11" ht="15.75" x14ac:dyDescent="0.25">
      <c r="B201" s="20" t="s">
        <v>296</v>
      </c>
      <c r="C201" s="19"/>
      <c r="D201" s="19"/>
      <c r="E201" s="20"/>
      <c r="F201" s="20"/>
    </row>
    <row r="202" spans="1:11" x14ac:dyDescent="0.25">
      <c r="B202" s="19" t="s">
        <v>297</v>
      </c>
      <c r="C202" s="19"/>
      <c r="D202" s="19"/>
      <c r="E202" s="19"/>
      <c r="F202" s="19"/>
    </row>
  </sheetData>
  <mergeCells count="9">
    <mergeCell ref="A1:K1"/>
    <mergeCell ref="A2:A4"/>
    <mergeCell ref="B2:B4"/>
    <mergeCell ref="C2:C4"/>
    <mergeCell ref="D2:F4"/>
    <mergeCell ref="G2:K2"/>
    <mergeCell ref="G3:I3"/>
    <mergeCell ref="J3:J4"/>
    <mergeCell ref="K3:K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2025-03-05T07:14:43Z</dcterms:modified>
</cp:coreProperties>
</file>